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3960" windowHeight="3495" activeTab="2"/>
  </bookViews>
  <sheets>
    <sheet name="doc" sheetId="1" r:id="rId1"/>
    <sheet name="comment" sheetId="2" r:id="rId2"/>
    <sheet name="siot02" sheetId="3" r:id="rId3"/>
    <sheet name="dom02" sheetId="4" r:id="rId4"/>
    <sheet name="imp02" sheetId="5" r:id="rId5"/>
  </sheets>
  <definedNames>
    <definedName name="_xlnm.Print_Area" localSheetId="0">'doc'!$A$1:$I$50</definedName>
    <definedName name="_xlnm.Print_Area" localSheetId="3">'dom02'!$D$1:$CB$78</definedName>
    <definedName name="_xlnm.Print_Area" localSheetId="4">'imp02'!$D$1:$BZ$67</definedName>
    <definedName name="_xlnm.Print_Area" localSheetId="2">'siot02'!$D$1:$BZ$85</definedName>
    <definedName name="_xlnm.Print_Titles" localSheetId="3">'dom02'!$A:$C</definedName>
    <definedName name="_xlnm.Print_Titles" localSheetId="4">'imp02'!$A:$C</definedName>
    <definedName name="_xlnm.Print_Titles" localSheetId="2">'siot02'!$A:$C</definedName>
    <definedName name="Z_53D84691_013C_11D7_9D73_0090271067E8_.wvu.PrintArea" localSheetId="0" hidden="1">'doc'!$A$1:$I$47</definedName>
    <definedName name="Z_53D84691_013C_11D7_9D73_0090271067E8_.wvu.PrintArea" localSheetId="3" hidden="1">'dom02'!$D$1:$CB$78</definedName>
    <definedName name="Z_53D84691_013C_11D7_9D73_0090271067E8_.wvu.PrintArea" localSheetId="4" hidden="1">'imp02'!$D$1:$BZ$67</definedName>
    <definedName name="Z_53D84691_013C_11D7_9D73_0090271067E8_.wvu.PrintArea" localSheetId="2" hidden="1">'siot02'!$D$1:$BY$83</definedName>
    <definedName name="Z_53D84691_013C_11D7_9D73_0090271067E8_.wvu.PrintTitles" localSheetId="3" hidden="1">'dom02'!$A:$C</definedName>
    <definedName name="Z_53D84691_013C_11D7_9D73_0090271067E8_.wvu.PrintTitles" localSheetId="4" hidden="1">'imp02'!$A:$C</definedName>
    <definedName name="Z_53D84691_013C_11D7_9D73_0090271067E8_.wvu.PrintTitles" localSheetId="2" hidden="1">'siot02'!$A:$C</definedName>
  </definedNames>
  <calcPr fullCalcOnLoad="1"/>
</workbook>
</file>

<file path=xl/sharedStrings.xml><?xml version="1.0" encoding="utf-8"?>
<sst xmlns="http://schemas.openxmlformats.org/spreadsheetml/2006/main" count="933" uniqueCount="222">
  <si>
    <t xml:space="preserve"> </t>
  </si>
  <si>
    <t>Products of agriculture, hunting and related services</t>
  </si>
  <si>
    <t>Products of forestry, logging and related services</t>
  </si>
  <si>
    <t>Coal and lignite; peat</t>
  </si>
  <si>
    <t>Crude petroleum and natural gas; services incidental to oil and gas extraction excluding surveying</t>
  </si>
  <si>
    <t>Uranium and thorium ores</t>
  </si>
  <si>
    <t>Metal ores</t>
  </si>
  <si>
    <t>Other mining and quarrying products</t>
  </si>
  <si>
    <t>Food products and beverages</t>
  </si>
  <si>
    <t>Tobacco products</t>
  </si>
  <si>
    <t>Textiles</t>
  </si>
  <si>
    <t>Wearing apparel; furs</t>
  </si>
  <si>
    <t>Leather and leather products</t>
  </si>
  <si>
    <t>Pulp, paper and paper products</t>
  </si>
  <si>
    <t>Printed matter and recorded media</t>
  </si>
  <si>
    <t>Coke, refined petroleum products and nuclear fuels</t>
  </si>
  <si>
    <t>Rubber and plastic products</t>
  </si>
  <si>
    <t>Basic metals</t>
  </si>
  <si>
    <t>Fabricated metal products, except machinery and equipment</t>
  </si>
  <si>
    <t>Machinery and equipment n.e.c.</t>
  </si>
  <si>
    <t>Office machinery and computers</t>
  </si>
  <si>
    <t>Electrical machinery and apparatus n.e.c.</t>
  </si>
  <si>
    <t>Radio, television and communication equipment and apparatus</t>
  </si>
  <si>
    <t>Medical, precision and optical instruments, watches and clocks</t>
  </si>
  <si>
    <t>Motor vehicles, trailers and semi-trailers</t>
  </si>
  <si>
    <t>Other transport equipment</t>
  </si>
  <si>
    <t>Furniture; other manufactured goods n.e.c.</t>
  </si>
  <si>
    <t>Electrical energy, gas, steam and hot water</t>
  </si>
  <si>
    <t>Construction work</t>
  </si>
  <si>
    <t>Wholesale trade and commission trade, except of motor vehicles and motorcycles</t>
  </si>
  <si>
    <t>Renting of machinery and equipment without operator and of personal and household goods</t>
  </si>
  <si>
    <t>Private households with employed persons</t>
  </si>
  <si>
    <t>Recreational, cultural and sporting services</t>
  </si>
  <si>
    <t>Compensation of employees</t>
  </si>
  <si>
    <t>Other net taxes on production</t>
  </si>
  <si>
    <t>Consumption of fixed capital</t>
  </si>
  <si>
    <t>Taxes less subsidies on products</t>
  </si>
  <si>
    <t>Water transport services</t>
  </si>
  <si>
    <t>Air transport services</t>
  </si>
  <si>
    <t>Supporting and auxiliary transport services; travel agency services</t>
  </si>
  <si>
    <t>Financial intermediation services, except insurance and pension funding services</t>
  </si>
  <si>
    <t>Insurance and pension funding services, except compulsory social security services</t>
  </si>
  <si>
    <t>Services auxiliary to financial intermediation</t>
  </si>
  <si>
    <t>Real estate services</t>
  </si>
  <si>
    <t>Computer and related services</t>
  </si>
  <si>
    <t>Research and development services</t>
  </si>
  <si>
    <t>Education services</t>
  </si>
  <si>
    <t>Health and social work services</t>
  </si>
  <si>
    <t>Sewage and refuse disposal services, sanitation and similar services</t>
  </si>
  <si>
    <t>Membership organisation services n.e.c.</t>
  </si>
  <si>
    <t>Other services</t>
  </si>
  <si>
    <t>Final consumption expenditure by households</t>
  </si>
  <si>
    <t>Final consumption expenditure by government</t>
  </si>
  <si>
    <t>Changes in inventories</t>
  </si>
  <si>
    <t>Other non-metallic mineral products</t>
  </si>
  <si>
    <t>Recovered secondary raw materials</t>
  </si>
  <si>
    <t>Collected and purified water, distribution services of water</t>
  </si>
  <si>
    <t>Retail  trade services, except of motor vehicles and motorcycles; repair services of personal and household goods</t>
  </si>
  <si>
    <t>Other business services</t>
  </si>
  <si>
    <t>Public administration and defence services; compulsory social security services</t>
  </si>
  <si>
    <t>Total intermediate consumption/Final use at purchasers' prices</t>
  </si>
  <si>
    <t>Output at basic prices</t>
  </si>
  <si>
    <t>Imports cif</t>
  </si>
  <si>
    <t>Supply at basic prices</t>
  </si>
  <si>
    <t>Use of imported products, cif</t>
  </si>
  <si>
    <t>05</t>
  </si>
  <si>
    <t>01</t>
  </si>
  <si>
    <t>02</t>
  </si>
  <si>
    <t>Final consumption expenditure by non-profit organisations serving households (NPISH)</t>
  </si>
  <si>
    <t>Total</t>
  </si>
  <si>
    <t>FINAL USES</t>
  </si>
  <si>
    <t>Value added at basic prices</t>
  </si>
  <si>
    <t>EUROSTAT</t>
  </si>
  <si>
    <t>Wood and products of wood and cork (except furniture); articles of straw and plaiting materials</t>
  </si>
  <si>
    <t>Chemicals, chemical products and man-made fibres</t>
  </si>
  <si>
    <t>Renting services of machinery and equipment without operator and of personal and household goods</t>
  </si>
  <si>
    <t>Final consumption expenditure</t>
  </si>
  <si>
    <t>Exports</t>
  </si>
  <si>
    <t>Trade, maintenance and repair services of motor vehicles and motorcycles; retail sale of automotive fuel</t>
  </si>
  <si>
    <t>Hotel and restaurant services</t>
  </si>
  <si>
    <t>Wholesale trade and commission trade services, except of motor vehicles and motorcycles</t>
  </si>
  <si>
    <t>Land transport; transport via pipeline services</t>
  </si>
  <si>
    <t>Post and telecommunication services</t>
  </si>
  <si>
    <t>SUPPLEMENTARY DATA</t>
  </si>
  <si>
    <t>Secondary raw materials</t>
  </si>
  <si>
    <t>Fish and other fish products; services of incidental fishing</t>
  </si>
  <si>
    <t>Wood and of products of wood and cork (except furniture); articles of straw and plaiting materials</t>
  </si>
  <si>
    <t>Chemicals and chemical products</t>
  </si>
  <si>
    <t>Sale, maintenance and repair of motor vehicles and motorcycles; retail sale of automotive fuel</t>
  </si>
  <si>
    <t>Hotels and restaurants services</t>
  </si>
  <si>
    <t>Land transport; transport via pipelines services</t>
  </si>
  <si>
    <t>Post and telecommunications services</t>
  </si>
  <si>
    <t>A. Supply and use tables</t>
  </si>
  <si>
    <t>B. Input-Output tables</t>
  </si>
  <si>
    <t>Operating surplus, net</t>
  </si>
  <si>
    <t>EUROPEAN COMMISSION</t>
  </si>
  <si>
    <t>Directorate B: Economic statistics and economic and monetary convergence</t>
  </si>
  <si>
    <t>Unit B-2: Economic accounts and international markets: production and analyses</t>
  </si>
  <si>
    <t>Code</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</si>
  <si>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</si>
  <si>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</si>
  <si>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</si>
  <si>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</si>
  <si>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</si>
  <si>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</si>
  <si>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</si>
  <si>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</si>
  <si>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</si>
  <si>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</si>
  <si>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</si>
  <si>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</si>
  <si>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</si>
  <si>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</si>
  <si>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</si>
  <si>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</si>
  <si>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</si>
  <si>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</si>
  <si>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</si>
  <si>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</si>
  <si>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</si>
  <si>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</si>
  <si>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</si>
  <si>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</si>
  <si>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</si>
  <si>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</si>
  <si>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</si>
  <si>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</si>
  <si>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40</t>
  </si>
  <si>
    <t>41</t>
  </si>
  <si>
    <t>45</t>
  </si>
  <si>
    <t>50</t>
  </si>
  <si>
    <t>51</t>
  </si>
  <si>
    <t>52</t>
  </si>
  <si>
    <t>55</t>
  </si>
  <si>
    <t>60</t>
  </si>
  <si>
    <t>61</t>
  </si>
  <si>
    <t>62</t>
  </si>
  <si>
    <t>63</t>
  </si>
  <si>
    <t>64</t>
  </si>
  <si>
    <t>65</t>
  </si>
  <si>
    <t>66</t>
  </si>
  <si>
    <t>67</t>
  </si>
  <si>
    <t>70</t>
  </si>
  <si>
    <t>71</t>
  </si>
  <si>
    <t>72</t>
  </si>
  <si>
    <t>73</t>
  </si>
  <si>
    <t>74</t>
  </si>
  <si>
    <t>75</t>
  </si>
  <si>
    <t>80</t>
  </si>
  <si>
    <t>85</t>
  </si>
  <si>
    <t>90</t>
  </si>
  <si>
    <t>91</t>
  </si>
  <si>
    <t>92</t>
  </si>
  <si>
    <t>93</t>
  </si>
  <si>
    <t>95</t>
  </si>
  <si>
    <t>Fish and other fishing products; services incidental of fishing</t>
  </si>
  <si>
    <t xml:space="preserve">    PRODUCTS (CPA)</t>
  </si>
  <si>
    <t xml:space="preserve">     PRODUCTS (CPA)</t>
  </si>
  <si>
    <t>No</t>
  </si>
  <si>
    <t>European System of Accounts - ESA 1995</t>
  </si>
  <si>
    <t>Transmission programme of data</t>
  </si>
  <si>
    <t>Questionnaire ESA 1995</t>
  </si>
  <si>
    <t>COUNTRY:</t>
  </si>
  <si>
    <t>CURRENCY:</t>
  </si>
  <si>
    <t>Table 15: Supply table at basic prices, including a transformation into purchasers' prices</t>
  </si>
  <si>
    <t>Table 16: Use table at purchasers' prices</t>
  </si>
  <si>
    <t>Table 17: Input-output table at basic prices</t>
  </si>
  <si>
    <t>Table 18: Input-output table for domestic output at basic prices</t>
  </si>
  <si>
    <t>Table 19: Input-output table for imports at basic prices</t>
  </si>
  <si>
    <t>Year</t>
  </si>
  <si>
    <t>transmisson
 period reqired by ESA 95</t>
  </si>
  <si>
    <t>Financial intermediation services indirectly measured (FISIM)</t>
  </si>
  <si>
    <t>Submission of supply and use tables and input-output tables (Tables 15-19)</t>
  </si>
  <si>
    <t>Fixed capital formation</t>
  </si>
  <si>
    <t>Fixed capital stock</t>
  </si>
  <si>
    <t>Labour inputs (1.000 persons)</t>
  </si>
  <si>
    <t>Gross capital formation</t>
  </si>
  <si>
    <t>Mill. NAC</t>
  </si>
  <si>
    <t>Mill. EUR</t>
  </si>
  <si>
    <t>CUP</t>
  </si>
  <si>
    <t>COPYY</t>
  </si>
  <si>
    <t>COPPY</t>
  </si>
  <si>
    <t>PRICE CONCEPT:</t>
  </si>
  <si>
    <t>Market Output</t>
  </si>
  <si>
    <t>Non-market Output</t>
  </si>
  <si>
    <t>select:</t>
  </si>
  <si>
    <r>
      <t>Mill. NAC</t>
    </r>
    <r>
      <rPr>
        <sz val="10"/>
        <rFont val="Arial"/>
        <family val="0"/>
      </rPr>
      <t xml:space="preserve"> for the others</t>
    </r>
  </si>
  <si>
    <r>
      <t>Mill. Euro</t>
    </r>
    <r>
      <rPr>
        <sz val="10"/>
        <rFont val="Arial"/>
        <family val="0"/>
      </rPr>
      <t xml:space="preserve"> for countries of the Eurozone</t>
    </r>
  </si>
  <si>
    <r>
      <t>COPPY</t>
    </r>
    <r>
      <rPr>
        <sz val="10"/>
        <rFont val="Arial"/>
        <family val="0"/>
      </rPr>
      <t xml:space="preserve"> for constant prices of the previous year.</t>
    </r>
  </si>
  <si>
    <r>
      <t>COPYY</t>
    </r>
    <r>
      <rPr>
        <sz val="10"/>
        <rFont val="Arial"/>
        <family val="0"/>
      </rPr>
      <t xml:space="preserve"> for constant prices of a base year </t>
    </r>
  </si>
  <si>
    <r>
      <t>CUP</t>
    </r>
    <r>
      <rPr>
        <sz val="10"/>
        <rFont val="Arial"/>
        <family val="0"/>
      </rPr>
      <t xml:space="preserve"> for current prices</t>
    </r>
  </si>
  <si>
    <r>
      <t>Market Output</t>
    </r>
    <r>
      <rPr>
        <sz val="10"/>
        <rFont val="Arial"/>
        <family val="2"/>
      </rPr>
      <t xml:space="preserve"> or </t>
    </r>
    <r>
      <rPr>
        <b/>
        <sz val="10"/>
        <rFont val="Arial"/>
        <family val="2"/>
      </rPr>
      <t>Non-market Output</t>
    </r>
    <r>
      <rPr>
        <sz val="10"/>
        <rFont val="Arial"/>
        <family val="0"/>
      </rPr>
      <t xml:space="preserve"> </t>
    </r>
  </si>
  <si>
    <t>In case you are capable of submitting supplementary data</t>
  </si>
  <si>
    <t>Please provide all figures with 3 decimal places</t>
  </si>
  <si>
    <t>Please use this questionnaire for the transmission of current prices and constant prices and save each</t>
  </si>
  <si>
    <t>version as a separate file. If you are capable of submitting supplementary data on Market Output/</t>
  </si>
  <si>
    <t>Non-market Output, please indicate this in the boxes below and submit this information as separate files.</t>
  </si>
  <si>
    <t>Final uses</t>
  </si>
  <si>
    <t>Total use</t>
  </si>
  <si>
    <t>Total import</t>
  </si>
  <si>
    <t>Exports intra EU   fob</t>
  </si>
  <si>
    <t>Exports extra EU   fob</t>
  </si>
  <si>
    <t>Changes in valuables      1)</t>
  </si>
  <si>
    <t>Gross fixed capital formation</t>
  </si>
  <si>
    <t>1) This provision is voluntary. In case this column is filled, gross fixed capital formation figures must exclude changes in valuables.</t>
  </si>
  <si>
    <t>2) the split of imports into Intra EU/ Extra EU is voluntarily</t>
  </si>
  <si>
    <t>Imports cif intra EU  2)</t>
  </si>
  <si>
    <t>Imports cif extra EU 2)</t>
  </si>
  <si>
    <t>HOMOGENEOUS BRANCHES</t>
  </si>
  <si>
    <t>Operating surplus, gross</t>
  </si>
  <si>
    <t>Changes in inventories and valuables</t>
  </si>
  <si>
    <t>Table MARG: Valuation matrix for trade and transport margins</t>
  </si>
  <si>
    <t>Table TAX: Valuation matrix for taxes less subsidies on products</t>
  </si>
  <si>
    <t>Table BP: Use table at basic prices</t>
  </si>
  <si>
    <t>95 - 00</t>
  </si>
  <si>
    <t>95, 00</t>
  </si>
  <si>
    <t>voluntary</t>
  </si>
  <si>
    <r>
      <t xml:space="preserve">If you want to submit an update for 1995 to 1999, please use the same questionnaire,
copy the necessary sheet(s) and label them with the table and year you want to update.
Example: The sheet with an update of the Use table of 1998 should be called </t>
    </r>
    <r>
      <rPr>
        <b/>
        <sz val="10"/>
        <color indexed="12"/>
        <rFont val="Arial"/>
        <family val="2"/>
      </rPr>
      <t>use98</t>
    </r>
  </si>
  <si>
    <t>Norway</t>
  </si>
  <si>
    <t>Please note that the data for industries 16 Tobacco and 23 Refineries are confidential.</t>
  </si>
  <si>
    <t xml:space="preserve">The figures for industry 15 include the figures for  16 </t>
  </si>
  <si>
    <t xml:space="preserve">The figures for industry 24 include the figures for  23 </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</si>
</sst>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 ###\ ##0\ \ "/>
    <numFmt numFmtId="185" formatCode="@\ *."/>
    <numFmt numFmtId="186" formatCode="&quot;Ja&quot;;&quot;Ja&quot;;&quot;Nei&quot;"/>
    <numFmt numFmtId="187" formatCode="&quot;Sann&quot;;&quot;Sann&quot;;&quot;Usann&quot;"/>
    <numFmt numFmtId="188" formatCode="&quot;På&quot;;&quot;På&quot;;&quot;Av&quot;"/>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2"/>
    </font>
    <font>
      <sz val="8"/>
      <name val="Arial"/>
      <family val="2"/>
    </font>
    <font>
      <b/>
      <sz val="8"/>
      <name val="Arial"/>
      <family val="2"/>
    </font>
    <font>
      <b/>
      <sz val="12"/>
      <name val="Arial"/>
      <family val="2"/>
    </font>
    <font>
      <b/>
      <sz val="9"/>
      <name val="Arial"/>
      <family val="2"/>
    </font>
    <font>
      <b/>
      <sz val="10"/>
      <color indexed="10"/>
      <name val="Arial"/>
      <family val="2"/>
    </font>
    <font>
      <b/>
      <i/>
      <sz val="10"/>
      <color indexed="10"/>
      <name val="Arial"/>
      <family val="2"/>
    </font>
    <font>
      <b/>
      <sz val="10"/>
      <color indexed="12"/>
      <name val="Arial"/>
      <family val="2"/>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66">
    <border>
      <left/>
      <right/>
      <top/>
      <bottom/>
      <diagonal/>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color indexed="63"/>
      </right>
      <top style="hair"/>
      <bottom style="hair"/>
    </border>
    <border>
      <left style="hair"/>
      <right style="hair"/>
      <top style="hair"/>
      <bottom style="hair"/>
    </border>
    <border>
      <left style="hair"/>
      <right style="thin"/>
      <top style="hair"/>
      <bottom style="hair"/>
    </border>
    <border>
      <left style="thin"/>
      <right style="thin"/>
      <top style="hair"/>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thin"/>
      <top style="hair"/>
      <bottom style="thin"/>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thin"/>
      <top>
        <color indexed="63"/>
      </top>
      <bottom style="thin"/>
    </border>
    <border>
      <left style="hair"/>
      <right style="hair"/>
      <top style="thin"/>
      <bottom>
        <color indexed="63"/>
      </bottom>
    </border>
    <border>
      <left style="hair"/>
      <right style="hair"/>
      <top style="thin"/>
      <bottom style="hair"/>
    </border>
    <border>
      <left style="thin"/>
      <right style="thin"/>
      <top style="hair"/>
      <bottom>
        <color indexed="63"/>
      </bottom>
    </border>
    <border>
      <left style="thin"/>
      <right>
        <color indexed="63"/>
      </right>
      <top style="hair"/>
      <bottom style="thin"/>
    </border>
    <border>
      <left>
        <color indexed="63"/>
      </left>
      <right>
        <color indexed="63"/>
      </right>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color indexed="63"/>
      </right>
      <top style="thin"/>
      <bottom style="hair"/>
    </border>
    <border>
      <left>
        <color indexed="63"/>
      </left>
      <right style="hair"/>
      <top style="hair"/>
      <bottom style="hair"/>
    </border>
    <border>
      <left>
        <color indexed="63"/>
      </left>
      <right style="hair"/>
      <top>
        <color indexed="63"/>
      </top>
      <bottom>
        <color indexed="63"/>
      </bottom>
    </border>
    <border>
      <left>
        <color indexed="63"/>
      </left>
      <right style="hair"/>
      <top style="hair"/>
      <bottom style="thin"/>
    </border>
    <border>
      <left>
        <color indexed="63"/>
      </left>
      <right style="thin"/>
      <top style="thin"/>
      <bottom>
        <color indexed="63"/>
      </bottom>
    </border>
    <border>
      <left style="thin"/>
      <right style="hair"/>
      <top style="hair"/>
      <bottom style="hair"/>
    </border>
    <border>
      <left>
        <color indexed="63"/>
      </left>
      <right style="thin"/>
      <top style="hair"/>
      <bottom style="hair"/>
    </border>
    <border>
      <left style="thin"/>
      <right style="hair"/>
      <top>
        <color indexed="63"/>
      </top>
      <bottom style="hair"/>
    </border>
    <border>
      <left style="thin"/>
      <right style="hair"/>
      <top style="hair"/>
      <bottom style="thin"/>
    </border>
    <border>
      <left>
        <color indexed="63"/>
      </left>
      <right style="thin"/>
      <top style="hair"/>
      <bottom style="thin"/>
    </border>
    <border>
      <left style="thin"/>
      <right style="hair"/>
      <top>
        <color indexed="63"/>
      </top>
      <bottom>
        <color indexed="63"/>
      </bottom>
    </border>
    <border>
      <left>
        <color indexed="63"/>
      </left>
      <right style="thin"/>
      <top>
        <color indexed="63"/>
      </top>
      <bottom>
        <color indexed="63"/>
      </bottom>
    </border>
    <border>
      <left style="thin"/>
      <right style="hair"/>
      <top style="hair"/>
      <bottom>
        <color indexed="63"/>
      </bottom>
    </border>
    <border>
      <left style="thin"/>
      <right style="hair"/>
      <top style="thin"/>
      <bottom style="thin"/>
    </border>
    <border>
      <left style="thin"/>
      <right style="thin"/>
      <top style="thin"/>
      <bottom>
        <color indexed="63"/>
      </bottom>
    </border>
    <border>
      <left style="hair"/>
      <right>
        <color indexed="63"/>
      </right>
      <top style="hair"/>
      <bottom>
        <color indexed="63"/>
      </bottom>
    </border>
    <border>
      <left style="hair"/>
      <right>
        <color indexed="63"/>
      </right>
      <top style="hair"/>
      <bottom style="hair"/>
    </border>
    <border>
      <left style="hair"/>
      <right style="hair"/>
      <top>
        <color indexed="63"/>
      </top>
      <bottom style="thin"/>
    </border>
    <border>
      <left style="hair"/>
      <right style="thin"/>
      <top>
        <color indexed="63"/>
      </top>
      <bottom style="thin"/>
    </border>
    <border>
      <left style="thin"/>
      <right>
        <color indexed="63"/>
      </right>
      <top style="hair"/>
      <bottom style="hair"/>
    </border>
    <border>
      <left>
        <color indexed="63"/>
      </left>
      <right style="hair"/>
      <top>
        <color indexed="63"/>
      </top>
      <bottom style="thin"/>
    </border>
    <border>
      <left style="hair"/>
      <right>
        <color indexed="63"/>
      </right>
      <top>
        <color indexed="63"/>
      </top>
      <bottom style="thin"/>
    </border>
    <border>
      <left>
        <color indexed="63"/>
      </left>
      <right style="hair"/>
      <top style="hair"/>
      <bottom>
        <color indexed="63"/>
      </bottom>
    </border>
    <border>
      <left style="thin"/>
      <right>
        <color indexed="63"/>
      </right>
      <top>
        <color indexed="63"/>
      </top>
      <bottom style="thin"/>
    </border>
    <border>
      <left style="thin"/>
      <right style="hair"/>
      <top style="thin"/>
      <bottom>
        <color indexed="63"/>
      </bottom>
    </border>
    <border>
      <left style="thin"/>
      <right style="hair"/>
      <top>
        <color indexed="63"/>
      </top>
      <bottom style="thin"/>
    </border>
    <border>
      <left>
        <color indexed="63"/>
      </left>
      <right style="thin"/>
      <top>
        <color indexed="63"/>
      </top>
      <bottom style="thin"/>
    </border>
    <border>
      <left>
        <color indexed="63"/>
      </left>
      <right style="hair"/>
      <top style="thin"/>
      <bottom style="hair"/>
    </border>
    <border>
      <left style="medium"/>
      <right style="medium"/>
      <top style="medium"/>
      <bottom style="medium"/>
    </border>
    <border>
      <left style="thin"/>
      <right style="hair"/>
      <top style="thin"/>
      <bottom style="hair"/>
    </border>
    <border>
      <left style="hair"/>
      <right style="thin"/>
      <top style="thin"/>
      <bottom style="hair"/>
    </border>
    <border>
      <left style="hair"/>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hair"/>
    </border>
    <border>
      <left style="hair"/>
      <right>
        <color indexed="63"/>
      </right>
      <top style="thin"/>
      <bottom style="hair"/>
    </border>
    <border>
      <left>
        <color indexed="63"/>
      </left>
      <right style="thin"/>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86">
    <xf numFmtId="0" fontId="0" fillId="0" borderId="0" xfId="0" applyAlignment="1">
      <alignment/>
    </xf>
    <xf numFmtId="0" fontId="0" fillId="0" borderId="0" xfId="0" applyAlignment="1" applyProtection="1">
      <alignment/>
      <protection locked="0"/>
    </xf>
    <xf numFmtId="184" fontId="0" fillId="0" borderId="0" xfId="0" applyNumberFormat="1" applyFont="1" applyFill="1" applyBorder="1" applyAlignment="1" applyProtection="1">
      <alignment horizontal="right"/>
      <protection locked="0"/>
    </xf>
    <xf numFmtId="184" fontId="0" fillId="0" borderId="1" xfId="0" applyNumberFormat="1" applyFont="1" applyFill="1" applyBorder="1" applyAlignment="1" applyProtection="1">
      <alignment horizontal="right"/>
      <protection locked="0"/>
    </xf>
    <xf numFmtId="184" fontId="0" fillId="2" borderId="2" xfId="0" applyNumberFormat="1" applyFont="1" applyFill="1" applyBorder="1" applyAlignment="1" applyProtection="1">
      <alignment horizontal="right"/>
      <protection locked="0"/>
    </xf>
    <xf numFmtId="184" fontId="0" fillId="2" borderId="3" xfId="0" applyNumberFormat="1" applyFont="1" applyFill="1" applyBorder="1" applyAlignment="1" applyProtection="1">
      <alignment horizontal="right"/>
      <protection locked="0"/>
    </xf>
    <xf numFmtId="0" fontId="0" fillId="0" borderId="0" xfId="0" applyFill="1" applyAlignment="1" applyProtection="1">
      <alignment/>
      <protection locked="0"/>
    </xf>
    <xf numFmtId="184" fontId="0" fillId="0" borderId="4" xfId="0" applyNumberFormat="1" applyFont="1" applyFill="1" applyBorder="1" applyAlignment="1" applyProtection="1">
      <alignment horizontal="right"/>
      <protection locked="0"/>
    </xf>
    <xf numFmtId="184" fontId="0" fillId="0" borderId="5" xfId="0" applyNumberFormat="1" applyFont="1" applyFill="1" applyBorder="1" applyAlignment="1" applyProtection="1">
      <alignment horizontal="right"/>
      <protection locked="0"/>
    </xf>
    <xf numFmtId="184" fontId="0" fillId="2" borderId="6" xfId="0" applyNumberFormat="1" applyFont="1" applyFill="1" applyBorder="1" applyAlignment="1" applyProtection="1">
      <alignment horizontal="right"/>
      <protection locked="0"/>
    </xf>
    <xf numFmtId="184" fontId="0" fillId="2" borderId="7" xfId="0" applyNumberFormat="1" applyFont="1" applyFill="1" applyBorder="1" applyAlignment="1" applyProtection="1">
      <alignment horizontal="right"/>
      <protection locked="0"/>
    </xf>
    <xf numFmtId="184" fontId="0" fillId="2" borderId="8" xfId="0" applyNumberFormat="1" applyFont="1" applyFill="1" applyBorder="1" applyAlignment="1" applyProtection="1">
      <alignment horizontal="right"/>
      <protection locked="0"/>
    </xf>
    <xf numFmtId="184" fontId="0" fillId="2" borderId="9" xfId="0" applyNumberFormat="1" applyFont="1" applyFill="1" applyBorder="1" applyAlignment="1" applyProtection="1">
      <alignment horizontal="right"/>
      <protection locked="0"/>
    </xf>
    <xf numFmtId="184" fontId="0" fillId="2" borderId="10" xfId="0" applyNumberFormat="1" applyFont="1" applyFill="1" applyBorder="1" applyAlignment="1" applyProtection="1">
      <alignment horizontal="right"/>
      <protection locked="0"/>
    </xf>
    <xf numFmtId="184" fontId="0" fillId="2" borderId="11" xfId="0" applyNumberFormat="1" applyFont="1" applyFill="1" applyBorder="1" applyAlignment="1" applyProtection="1">
      <alignment horizontal="right"/>
      <protection locked="0"/>
    </xf>
    <xf numFmtId="184" fontId="0" fillId="2" borderId="12" xfId="0" applyNumberFormat="1" applyFont="1" applyFill="1" applyBorder="1" applyAlignment="1" applyProtection="1">
      <alignment horizontal="right"/>
      <protection locked="0"/>
    </xf>
    <xf numFmtId="184" fontId="0" fillId="0" borderId="13" xfId="0" applyNumberFormat="1" applyFont="1" applyFill="1" applyBorder="1" applyAlignment="1" applyProtection="1">
      <alignment horizontal="right"/>
      <protection locked="0"/>
    </xf>
    <xf numFmtId="184" fontId="0" fillId="0" borderId="14" xfId="0" applyNumberFormat="1" applyFont="1" applyFill="1" applyBorder="1" applyAlignment="1" applyProtection="1">
      <alignment horizontal="right"/>
      <protection locked="0"/>
    </xf>
    <xf numFmtId="184" fontId="0" fillId="2" borderId="15" xfId="0" applyNumberFormat="1" applyFont="1" applyFill="1" applyBorder="1" applyAlignment="1" applyProtection="1">
      <alignment horizontal="right"/>
      <protection locked="0"/>
    </xf>
    <xf numFmtId="184" fontId="0" fillId="2" borderId="16" xfId="0" applyNumberFormat="1" applyFont="1" applyFill="1" applyBorder="1" applyAlignment="1" applyProtection="1">
      <alignment horizontal="right"/>
      <protection locked="0"/>
    </xf>
    <xf numFmtId="184" fontId="0" fillId="0" borderId="8" xfId="0" applyNumberFormat="1" applyFont="1" applyFill="1" applyBorder="1" applyAlignment="1" applyProtection="1">
      <alignment horizontal="right"/>
      <protection locked="0"/>
    </xf>
    <xf numFmtId="184" fontId="0" fillId="0" borderId="9" xfId="0" applyNumberFormat="1" applyFont="1" applyFill="1" applyBorder="1" applyAlignment="1" applyProtection="1">
      <alignment horizontal="right"/>
      <protection locked="0"/>
    </xf>
    <xf numFmtId="184" fontId="0" fillId="2" borderId="17"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5" xfId="0" applyNumberFormat="1" applyFont="1" applyFill="1" applyBorder="1" applyAlignment="1" applyProtection="1">
      <alignment horizontal="right"/>
      <protection locked="0"/>
    </xf>
    <xf numFmtId="184" fontId="0" fillId="2" borderId="14" xfId="0" applyNumberFormat="1" applyFont="1" applyFill="1" applyBorder="1" applyAlignment="1" applyProtection="1">
      <alignment horizontal="right"/>
      <protection locked="0"/>
    </xf>
    <xf numFmtId="184" fontId="0" fillId="0" borderId="18" xfId="0" applyNumberFormat="1" applyFont="1" applyFill="1" applyBorder="1" applyAlignment="1" applyProtection="1">
      <alignment horizontal="right"/>
      <protection locked="0"/>
    </xf>
    <xf numFmtId="184" fontId="0" fillId="2" borderId="19" xfId="0" applyNumberFormat="1" applyFont="1" applyFill="1" applyBorder="1" applyAlignment="1" applyProtection="1">
      <alignment horizontal="right"/>
      <protection locked="0"/>
    </xf>
    <xf numFmtId="184" fontId="0" fillId="2" borderId="20" xfId="0" applyNumberFormat="1" applyFont="1" applyFill="1" applyBorder="1" applyAlignment="1" applyProtection="1">
      <alignment horizontal="right"/>
      <protection locked="0"/>
    </xf>
    <xf numFmtId="184" fontId="0" fillId="2" borderId="21" xfId="0" applyNumberFormat="1" applyFont="1" applyFill="1" applyBorder="1" applyAlignment="1" applyProtection="1">
      <alignment horizontal="right"/>
      <protection locked="0"/>
    </xf>
    <xf numFmtId="184" fontId="0" fillId="2" borderId="22" xfId="0" applyNumberFormat="1" applyFont="1" applyFill="1" applyBorder="1" applyAlignment="1" applyProtection="1">
      <alignment horizontal="right"/>
      <protection locked="0"/>
    </xf>
    <xf numFmtId="184" fontId="0" fillId="2" borderId="23" xfId="0" applyNumberFormat="1" applyFont="1" applyFill="1" applyBorder="1" applyAlignment="1" applyProtection="1">
      <alignment horizontal="right"/>
      <protection locked="0"/>
    </xf>
    <xf numFmtId="184" fontId="0" fillId="2" borderId="24" xfId="0" applyNumberFormat="1" applyFont="1" applyFill="1" applyBorder="1" applyAlignment="1" applyProtection="1">
      <alignment horizontal="right"/>
      <protection locked="0"/>
    </xf>
    <xf numFmtId="184" fontId="0" fillId="2" borderId="25" xfId="0" applyNumberFormat="1" applyFont="1" applyFill="1" applyBorder="1" applyAlignment="1" applyProtection="1">
      <alignment horizontal="right"/>
      <protection locked="0"/>
    </xf>
    <xf numFmtId="184" fontId="0" fillId="2" borderId="26" xfId="0" applyNumberFormat="1" applyFont="1" applyFill="1" applyBorder="1" applyAlignment="1" applyProtection="1">
      <alignment horizontal="right"/>
      <protection locked="0"/>
    </xf>
    <xf numFmtId="184" fontId="0" fillId="2" borderId="27" xfId="0" applyNumberFormat="1" applyFont="1" applyFill="1" applyBorder="1" applyAlignment="1" applyProtection="1">
      <alignment horizontal="right"/>
      <protection locked="0"/>
    </xf>
    <xf numFmtId="184" fontId="0" fillId="0" borderId="28" xfId="0" applyNumberFormat="1" applyFont="1" applyFill="1" applyBorder="1" applyAlignment="1" applyProtection="1">
      <alignment horizontal="right"/>
      <protection locked="0"/>
    </xf>
    <xf numFmtId="184" fontId="0" fillId="0" borderId="19" xfId="0" applyNumberFormat="1" applyFont="1" applyFill="1" applyBorder="1" applyAlignment="1" applyProtection="1">
      <alignment horizontal="right"/>
      <protection locked="0"/>
    </xf>
    <xf numFmtId="184" fontId="0" fillId="0" borderId="29" xfId="0" applyNumberFormat="1" applyFont="1" applyFill="1" applyBorder="1" applyAlignment="1" applyProtection="1">
      <alignment horizontal="right"/>
      <protection locked="0"/>
    </xf>
    <xf numFmtId="184" fontId="0" fillId="0" borderId="30" xfId="0" applyNumberFormat="1" applyFont="1" applyFill="1" applyBorder="1" applyAlignment="1" applyProtection="1">
      <alignment horizontal="right"/>
      <protection locked="0"/>
    </xf>
    <xf numFmtId="184" fontId="0" fillId="2" borderId="31" xfId="0" applyNumberFormat="1" applyFont="1" applyFill="1" applyBorder="1" applyAlignment="1" applyProtection="1">
      <alignment horizontal="right"/>
      <protection locked="0"/>
    </xf>
    <xf numFmtId="184" fontId="0" fillId="2" borderId="4" xfId="0" applyNumberFormat="1" applyFont="1" applyFill="1" applyBorder="1" applyAlignment="1" applyProtection="1">
      <alignment horizontal="right"/>
      <protection locked="0"/>
    </xf>
    <xf numFmtId="0" fontId="0" fillId="0" borderId="0" xfId="0" applyAlignment="1" applyProtection="1">
      <alignment horizontal="center"/>
      <protection/>
    </xf>
    <xf numFmtId="0" fontId="0" fillId="0" borderId="18" xfId="0" applyFont="1" applyFill="1" applyBorder="1" applyAlignment="1" applyProtection="1">
      <alignment horizontal="center"/>
      <protection/>
    </xf>
    <xf numFmtId="0" fontId="0" fillId="0" borderId="32" xfId="0" applyNumberFormat="1" applyFont="1" applyFill="1" applyBorder="1" applyAlignment="1" applyProtection="1">
      <alignment/>
      <protection/>
    </xf>
    <xf numFmtId="0" fontId="0" fillId="0" borderId="33" xfId="0" applyFont="1" applyFill="1" applyBorder="1" applyAlignment="1" applyProtection="1">
      <alignment horizontal="center"/>
      <protection/>
    </xf>
    <xf numFmtId="0" fontId="0" fillId="0" borderId="5" xfId="0" applyFont="1" applyFill="1" applyBorder="1" applyAlignment="1" applyProtection="1">
      <alignment horizontal="center"/>
      <protection/>
    </xf>
    <xf numFmtId="0" fontId="0" fillId="0" borderId="34" xfId="0" applyNumberFormat="1" applyFont="1" applyFill="1" applyBorder="1" applyAlignment="1" applyProtection="1">
      <alignment/>
      <protection/>
    </xf>
    <xf numFmtId="0" fontId="0" fillId="0" borderId="3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2" borderId="36" xfId="0" applyFont="1" applyFill="1" applyBorder="1" applyAlignment="1" applyProtection="1">
      <alignment horizontal="center"/>
      <protection/>
    </xf>
    <xf numFmtId="0" fontId="0" fillId="2" borderId="9" xfId="0" applyFont="1" applyFill="1" applyBorder="1" applyAlignment="1" applyProtection="1">
      <alignment horizontal="center"/>
      <protection/>
    </xf>
    <xf numFmtId="0" fontId="0" fillId="2" borderId="37" xfId="0" applyNumberFormat="1" applyFont="1" applyFill="1" applyBorder="1" applyAlignment="1" applyProtection="1">
      <alignment/>
      <protection/>
    </xf>
    <xf numFmtId="0" fontId="0" fillId="0" borderId="0" xfId="0" applyAlignment="1" applyProtection="1">
      <alignment/>
      <protection/>
    </xf>
    <xf numFmtId="0" fontId="0" fillId="0" borderId="38" xfId="0" applyFont="1" applyFill="1" applyBorder="1" applyAlignment="1" applyProtection="1">
      <alignment horizontal="center"/>
      <protection/>
    </xf>
    <xf numFmtId="0" fontId="0" fillId="0" borderId="39" xfId="0" applyNumberFormat="1" applyFont="1" applyFill="1" applyBorder="1" applyAlignment="1" applyProtection="1">
      <alignment/>
      <protection/>
    </xf>
    <xf numFmtId="0" fontId="0" fillId="2" borderId="10" xfId="0" applyFont="1" applyFill="1" applyBorder="1" applyAlignment="1" applyProtection="1">
      <alignment horizontal="center"/>
      <protection/>
    </xf>
    <xf numFmtId="0" fontId="0" fillId="2" borderId="11"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2" xfId="0" applyNumberFormat="1" applyFont="1" applyFill="1" applyBorder="1" applyAlignment="1" applyProtection="1">
      <alignment/>
      <protection/>
    </xf>
    <xf numFmtId="0" fontId="0" fillId="0" borderId="4" xfId="0"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0" fillId="2" borderId="8"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2" borderId="40" xfId="0" applyFont="1" applyFill="1" applyBorder="1" applyAlignment="1" applyProtection="1">
      <alignment horizontal="center"/>
      <protection/>
    </xf>
    <xf numFmtId="0" fontId="0" fillId="2" borderId="22" xfId="0" applyFont="1" applyFill="1" applyBorder="1" applyAlignment="1" applyProtection="1">
      <alignment horizontal="center"/>
      <protection/>
    </xf>
    <xf numFmtId="0" fontId="0" fillId="2" borderId="24" xfId="0" applyNumberFormat="1" applyFont="1" applyFill="1" applyBorder="1" applyAlignment="1" applyProtection="1">
      <alignment/>
      <protection/>
    </xf>
    <xf numFmtId="0" fontId="0" fillId="2" borderId="41" xfId="0" applyFont="1" applyFill="1" applyBorder="1" applyAlignment="1" applyProtection="1">
      <alignment horizontal="center"/>
      <protection/>
    </xf>
    <xf numFmtId="0" fontId="0" fillId="2" borderId="25" xfId="0" applyFont="1" applyFill="1" applyBorder="1" applyAlignment="1" applyProtection="1">
      <alignment horizontal="center"/>
      <protection/>
    </xf>
    <xf numFmtId="0" fontId="0" fillId="2" borderId="27" xfId="0" applyNumberFormat="1" applyFont="1" applyFill="1" applyBorder="1" applyAlignment="1" applyProtection="1">
      <alignment/>
      <protection/>
    </xf>
    <xf numFmtId="0" fontId="0" fillId="2" borderId="42" xfId="0" applyFont="1" applyFill="1" applyBorder="1" applyAlignment="1" applyProtection="1">
      <alignment horizontal="center" vertical="top" wrapText="1"/>
      <protection/>
    </xf>
    <xf numFmtId="0" fontId="0" fillId="0" borderId="23" xfId="0" applyFont="1" applyFill="1" applyBorder="1" applyAlignment="1" applyProtection="1">
      <alignment horizontal="center" vertical="top" wrapText="1"/>
      <protection/>
    </xf>
    <xf numFmtId="0" fontId="0" fillId="2" borderId="43" xfId="0" applyFont="1" applyFill="1" applyBorder="1" applyAlignment="1" applyProtection="1">
      <alignment horizontal="center" vertical="top" wrapText="1"/>
      <protection/>
    </xf>
    <xf numFmtId="0" fontId="0" fillId="2" borderId="3" xfId="0" applyFont="1" applyFill="1" applyBorder="1" applyAlignment="1" applyProtection="1">
      <alignment horizontal="center" vertical="top" wrapText="1"/>
      <protection/>
    </xf>
    <xf numFmtId="0" fontId="0" fillId="0" borderId="29" xfId="0" applyFont="1" applyFill="1" applyBorder="1" applyAlignment="1" applyProtection="1">
      <alignment horizontal="center" vertical="top" wrapText="1"/>
      <protection/>
    </xf>
    <xf numFmtId="0" fontId="0" fillId="0" borderId="5" xfId="0" applyFont="1" applyFill="1" applyBorder="1" applyAlignment="1" applyProtection="1">
      <alignment horizontal="center" vertical="top" wrapText="1"/>
      <protection/>
    </xf>
    <xf numFmtId="0" fontId="0" fillId="2" borderId="44" xfId="0"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0" fillId="2" borderId="6" xfId="0" applyFont="1" applyFill="1" applyBorder="1" applyAlignment="1" applyProtection="1">
      <alignment horizontal="center" vertical="top" wrapText="1"/>
      <protection/>
    </xf>
    <xf numFmtId="0" fontId="0" fillId="2" borderId="7" xfId="0" applyFont="1" applyFill="1" applyBorder="1" applyAlignment="1" applyProtection="1">
      <alignment horizontal="center" vertical="top" wrapText="1"/>
      <protection/>
    </xf>
    <xf numFmtId="0" fontId="0" fillId="0" borderId="45" xfId="0" applyFont="1" applyFill="1" applyBorder="1" applyAlignment="1" applyProtection="1">
      <alignment horizontal="center" vertical="top" wrapText="1"/>
      <protection/>
    </xf>
    <xf numFmtId="0" fontId="0" fillId="2" borderId="45" xfId="0" applyFont="1" applyFill="1" applyBorder="1" applyAlignment="1" applyProtection="1">
      <alignment horizontal="center" vertical="top" wrapText="1"/>
      <protection/>
    </xf>
    <xf numFmtId="0" fontId="0" fillId="2" borderId="46" xfId="0" applyFont="1" applyFill="1" applyBorder="1" applyAlignment="1" applyProtection="1">
      <alignment horizontal="center" vertical="top" wrapText="1"/>
      <protection/>
    </xf>
    <xf numFmtId="0" fontId="0" fillId="2" borderId="17"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0" fillId="2" borderId="5" xfId="0" applyFont="1" applyFill="1" applyBorder="1" applyAlignment="1" applyProtection="1">
      <alignment horizontal="center" vertical="top" wrapText="1"/>
      <protection/>
    </xf>
    <xf numFmtId="0" fontId="0" fillId="2" borderId="16" xfId="0" applyFont="1" applyFill="1" applyBorder="1" applyAlignment="1" applyProtection="1">
      <alignment horizontal="center" vertical="top" wrapText="1"/>
      <protection/>
    </xf>
    <xf numFmtId="0" fontId="0" fillId="0" borderId="47" xfId="0" applyFont="1" applyFill="1" applyBorder="1" applyAlignment="1" applyProtection="1">
      <alignment horizontal="center" vertical="top" wrapText="1"/>
      <protection/>
    </xf>
    <xf numFmtId="0" fontId="0" fillId="0" borderId="21" xfId="0" applyFont="1" applyFill="1" applyBorder="1" applyAlignment="1" applyProtection="1">
      <alignment horizontal="center" vertical="top" wrapText="1"/>
      <protection/>
    </xf>
    <xf numFmtId="0" fontId="0" fillId="0" borderId="48" xfId="0" applyFont="1" applyFill="1" applyBorder="1" applyAlignment="1" applyProtection="1">
      <alignment horizontal="center" vertical="top" wrapText="1"/>
      <protection/>
    </xf>
    <xf numFmtId="184" fontId="0" fillId="2" borderId="49" xfId="0" applyNumberFormat="1" applyFont="1" applyFill="1" applyBorder="1" applyAlignment="1" applyProtection="1">
      <alignment horizontal="center" vertical="top" wrapText="1"/>
      <protection/>
    </xf>
    <xf numFmtId="0" fontId="0" fillId="0" borderId="50" xfId="0"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0" fontId="0" fillId="2" borderId="23" xfId="0" applyFont="1" applyFill="1" applyBorder="1" applyAlignment="1" applyProtection="1">
      <alignment horizontal="center" vertical="top" wrapText="1"/>
      <protection/>
    </xf>
    <xf numFmtId="0" fontId="0" fillId="0" borderId="51" xfId="0" applyFont="1" applyFill="1" applyBorder="1" applyAlignment="1" applyProtection="1">
      <alignment horizontal="center" vertical="top" wrapText="1"/>
      <protection/>
    </xf>
    <xf numFmtId="0" fontId="0" fillId="3" borderId="52"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protection/>
    </xf>
    <xf numFmtId="0" fontId="0" fillId="3" borderId="32" xfId="0" applyFont="1" applyFill="1" applyBorder="1" applyAlignment="1" applyProtection="1">
      <alignment/>
      <protection/>
    </xf>
    <xf numFmtId="0" fontId="0" fillId="3" borderId="39" xfId="0" applyFont="1" applyFill="1" applyBorder="1" applyAlignment="1" applyProtection="1">
      <alignment horizontal="left" vertical="top" wrapText="1"/>
      <protection/>
    </xf>
    <xf numFmtId="0" fontId="0" fillId="3" borderId="54" xfId="0" applyFont="1" applyFill="1" applyBorder="1" applyAlignment="1" applyProtection="1">
      <alignment/>
      <protection/>
    </xf>
    <xf numFmtId="0" fontId="0" fillId="3" borderId="18" xfId="0" applyFont="1" applyFill="1" applyBorder="1" applyAlignment="1" applyProtection="1">
      <alignment horizontal="center" vertical="center" wrapText="1"/>
      <protection/>
    </xf>
    <xf numFmtId="0" fontId="0" fillId="3" borderId="45" xfId="0" applyFont="1" applyFill="1" applyBorder="1" applyAlignment="1" applyProtection="1">
      <alignment horizontal="center"/>
      <protection/>
    </xf>
    <xf numFmtId="0" fontId="0" fillId="3" borderId="35" xfId="0" applyFont="1" applyFill="1" applyBorder="1" applyAlignment="1" applyProtection="1">
      <alignment horizontal="center" vertical="center"/>
      <protection/>
    </xf>
    <xf numFmtId="0" fontId="0" fillId="3" borderId="14" xfId="0" applyFont="1" applyFill="1" applyBorder="1" applyAlignment="1" applyProtection="1">
      <alignment horizontal="center" vertical="center"/>
      <protection/>
    </xf>
    <xf numFmtId="0" fontId="0" fillId="3" borderId="33" xfId="0" applyFont="1" applyFill="1" applyBorder="1" applyAlignment="1" applyProtection="1">
      <alignment horizontal="center" vertical="center"/>
      <protection/>
    </xf>
    <xf numFmtId="0" fontId="0" fillId="3" borderId="5" xfId="0" applyFont="1" applyFill="1" applyBorder="1" applyAlignment="1" applyProtection="1">
      <alignment horizontal="center" vertical="center"/>
      <protection/>
    </xf>
    <xf numFmtId="0" fontId="0" fillId="3" borderId="39" xfId="0" applyFont="1" applyFill="1" applyBorder="1" applyAlignment="1" applyProtection="1">
      <alignment horizontal="right" vertical="top" wrapText="1"/>
      <protection/>
    </xf>
    <xf numFmtId="0" fontId="7" fillId="0" borderId="0" xfId="0" applyFont="1" applyAlignment="1" applyProtection="1">
      <alignment horizontal="justify"/>
      <protection/>
    </xf>
    <xf numFmtId="0" fontId="7" fillId="0" borderId="0" xfId="0" applyFont="1" applyAlignment="1" applyProtection="1">
      <alignment horizontal="left"/>
      <protection/>
    </xf>
    <xf numFmtId="0" fontId="8" fillId="0" borderId="0" xfId="0" applyFont="1" applyAlignment="1" applyProtection="1">
      <alignment horizontal="left"/>
      <protection/>
    </xf>
    <xf numFmtId="0" fontId="9" fillId="0" borderId="0" xfId="0" applyFont="1" applyAlignment="1" applyProtection="1">
      <alignment/>
      <protection/>
    </xf>
    <xf numFmtId="0" fontId="1"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horizontal="center" wrapText="1"/>
      <protection/>
    </xf>
    <xf numFmtId="0" fontId="10" fillId="0" borderId="0" xfId="0" applyFont="1" applyAlignment="1" applyProtection="1">
      <alignment horizontal="center"/>
      <protection/>
    </xf>
    <xf numFmtId="184" fontId="0" fillId="4" borderId="14" xfId="0" applyNumberFormat="1" applyFont="1" applyFill="1" applyBorder="1" applyAlignment="1" applyProtection="1">
      <alignment horizontal="right"/>
      <protection locked="0"/>
    </xf>
    <xf numFmtId="184" fontId="0" fillId="4" borderId="13" xfId="0" applyNumberFormat="1" applyFont="1" applyFill="1" applyBorder="1" applyAlignment="1" applyProtection="1">
      <alignment horizontal="right"/>
      <protection locked="0"/>
    </xf>
    <xf numFmtId="184" fontId="0" fillId="4" borderId="33" xfId="0" applyNumberFormat="1" applyFont="1" applyFill="1" applyBorder="1" applyAlignment="1" applyProtection="1">
      <alignment horizontal="right"/>
      <protection locked="0"/>
    </xf>
    <xf numFmtId="184" fontId="0" fillId="4" borderId="5" xfId="0" applyNumberFormat="1" applyFont="1" applyFill="1" applyBorder="1" applyAlignment="1" applyProtection="1">
      <alignment horizontal="right"/>
      <protection locked="0"/>
    </xf>
    <xf numFmtId="184" fontId="0" fillId="4" borderId="6" xfId="0" applyNumberFormat="1" applyFont="1" applyFill="1" applyBorder="1" applyAlignment="1" applyProtection="1">
      <alignment horizontal="right"/>
      <protection locked="0"/>
    </xf>
    <xf numFmtId="184" fontId="0" fillId="4" borderId="4" xfId="0" applyNumberFormat="1" applyFont="1" applyFill="1" applyBorder="1" applyAlignment="1" applyProtection="1">
      <alignment horizontal="right"/>
      <protection locked="0"/>
    </xf>
    <xf numFmtId="184" fontId="0" fillId="4" borderId="9" xfId="0" applyNumberFormat="1" applyFont="1" applyFill="1" applyBorder="1" applyAlignment="1" applyProtection="1">
      <alignment horizontal="right"/>
      <protection locked="0"/>
    </xf>
    <xf numFmtId="0" fontId="11" fillId="0" borderId="0" xfId="0" applyFont="1" applyAlignment="1" applyProtection="1">
      <alignment/>
      <protection/>
    </xf>
    <xf numFmtId="184" fontId="0" fillId="4" borderId="29" xfId="0" applyNumberFormat="1" applyFont="1" applyFill="1" applyBorder="1" applyAlignment="1" applyProtection="1">
      <alignment horizontal="right"/>
      <protection locked="0"/>
    </xf>
    <xf numFmtId="184" fontId="0" fillId="4" borderId="31" xfId="0" applyNumberFormat="1" applyFont="1" applyFill="1" applyBorder="1" applyAlignment="1" applyProtection="1">
      <alignment horizontal="right"/>
      <protection locked="0"/>
    </xf>
    <xf numFmtId="184" fontId="0" fillId="4" borderId="55" xfId="0" applyNumberFormat="1" applyFont="1" applyFill="1" applyBorder="1" applyAlignment="1" applyProtection="1">
      <alignment horizontal="right"/>
      <protection locked="0"/>
    </xf>
    <xf numFmtId="184" fontId="0" fillId="4" borderId="19" xfId="0" applyNumberFormat="1" applyFont="1" applyFill="1" applyBorder="1" applyAlignment="1" applyProtection="1">
      <alignment horizontal="right"/>
      <protection locked="0"/>
    </xf>
    <xf numFmtId="0" fontId="12" fillId="0" borderId="0" xfId="0" applyFont="1" applyAlignment="1" applyProtection="1">
      <alignment/>
      <protection/>
    </xf>
    <xf numFmtId="0" fontId="1" fillId="5" borderId="56" xfId="0" applyFont="1" applyFill="1" applyBorder="1" applyAlignment="1" applyProtection="1">
      <alignment horizontal="center"/>
      <protection locked="0"/>
    </xf>
    <xf numFmtId="0" fontId="0" fillId="2" borderId="33"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0" fillId="2" borderId="6" xfId="0" applyNumberFormat="1" applyFont="1" applyFill="1" applyBorder="1" applyAlignment="1" applyProtection="1">
      <alignment/>
      <protection/>
    </xf>
    <xf numFmtId="184" fontId="0" fillId="4" borderId="57" xfId="0" applyNumberFormat="1" applyFont="1" applyFill="1" applyBorder="1" applyAlignment="1" applyProtection="1">
      <alignment horizontal="right"/>
      <protection locked="0"/>
    </xf>
    <xf numFmtId="184" fontId="0" fillId="4" borderId="58" xfId="0" applyNumberFormat="1" applyFont="1" applyFill="1" applyBorder="1" applyAlignment="1" applyProtection="1">
      <alignment horizontal="right"/>
      <protection locked="0"/>
    </xf>
    <xf numFmtId="184" fontId="0" fillId="4" borderId="36" xfId="0" applyNumberFormat="1" applyFont="1" applyFill="1" applyBorder="1" applyAlignment="1" applyProtection="1">
      <alignment horizontal="right"/>
      <protection locked="0"/>
    </xf>
    <xf numFmtId="184" fontId="0" fillId="4" borderId="11" xfId="0" applyNumberFormat="1" applyFont="1" applyFill="1" applyBorder="1" applyAlignment="1" applyProtection="1">
      <alignment horizontal="right"/>
      <protection locked="0"/>
    </xf>
    <xf numFmtId="184" fontId="0" fillId="4" borderId="21" xfId="0" applyNumberFormat="1" applyFont="1" applyFill="1" applyBorder="1" applyAlignment="1" applyProtection="1">
      <alignment horizontal="right"/>
      <protection locked="0"/>
    </xf>
    <xf numFmtId="0" fontId="0" fillId="2" borderId="59" xfId="0" applyFont="1" applyFill="1" applyBorder="1" applyAlignment="1" applyProtection="1">
      <alignment horizontal="center"/>
      <protection/>
    </xf>
    <xf numFmtId="0" fontId="0" fillId="2" borderId="2" xfId="0" applyFont="1" applyFill="1" applyBorder="1" applyAlignment="1" applyProtection="1">
      <alignment horizontal="center" vertical="top" wrapText="1"/>
      <protection/>
    </xf>
    <xf numFmtId="0" fontId="0" fillId="0" borderId="0" xfId="0" applyAlignment="1" applyProtection="1">
      <alignment/>
      <protection locked="0"/>
    </xf>
    <xf numFmtId="0" fontId="1" fillId="0" borderId="0" xfId="0" applyFont="1" applyAlignment="1" applyProtection="1">
      <alignment horizontal="centerContinuous"/>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6" xfId="0" applyNumberFormat="1" applyFont="1" applyFill="1" applyBorder="1" applyAlignment="1" applyProtection="1">
      <alignment/>
      <protection locked="0"/>
    </xf>
    <xf numFmtId="0" fontId="0" fillId="0" borderId="58" xfId="0" applyNumberFormat="1" applyFont="1" applyFill="1" applyBorder="1" applyAlignment="1" applyProtection="1">
      <alignment/>
      <protection locked="0"/>
    </xf>
    <xf numFmtId="0" fontId="0" fillId="0" borderId="0" xfId="0" applyAlignment="1" applyProtection="1">
      <alignment vertical="center"/>
      <protection/>
    </xf>
    <xf numFmtId="0" fontId="0" fillId="0" borderId="36" xfId="0" applyFont="1" applyFill="1" applyBorder="1" applyAlignment="1" applyProtection="1">
      <alignment horizontal="center"/>
      <protection locked="0"/>
    </xf>
    <xf numFmtId="0" fontId="1" fillId="0" borderId="0" xfId="0" applyFont="1" applyFill="1" applyAlignment="1" applyProtection="1">
      <alignment horizontal="left"/>
      <protection locked="0"/>
    </xf>
    <xf numFmtId="0" fontId="0" fillId="0" borderId="60" xfId="0" applyFont="1" applyFill="1" applyBorder="1" applyAlignment="1" applyProtection="1">
      <alignment/>
      <protection locked="0"/>
    </xf>
    <xf numFmtId="0" fontId="0" fillId="0" borderId="0" xfId="0" applyFont="1" applyFill="1" applyBorder="1" applyAlignment="1" applyProtection="1">
      <alignment/>
      <protection locked="0"/>
    </xf>
    <xf numFmtId="185" fontId="0" fillId="0" borderId="0" xfId="0" applyNumberFormat="1" applyFont="1" applyFill="1" applyBorder="1" applyAlignment="1" applyProtection="1">
      <alignment/>
      <protection locked="0"/>
    </xf>
    <xf numFmtId="0" fontId="0" fillId="0" borderId="57"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11" xfId="0" applyNumberFormat="1" applyFont="1" applyFill="1" applyBorder="1" applyAlignment="1" applyProtection="1">
      <alignment/>
      <protection locked="0"/>
    </xf>
    <xf numFmtId="0" fontId="0" fillId="0" borderId="0" xfId="0" applyFill="1" applyAlignment="1" applyProtection="1">
      <alignment/>
      <protection locked="0"/>
    </xf>
    <xf numFmtId="0" fontId="13" fillId="0" borderId="0" xfId="0" applyFont="1" applyAlignment="1" applyProtection="1">
      <alignment/>
      <protection/>
    </xf>
    <xf numFmtId="0" fontId="0" fillId="0" borderId="0" xfId="0" applyFont="1" applyAlignment="1">
      <alignment/>
    </xf>
    <xf numFmtId="0" fontId="1" fillId="0" borderId="0" xfId="0" applyFont="1" applyAlignment="1" applyProtection="1">
      <alignment vertical="center" wrapText="1"/>
      <protection/>
    </xf>
    <xf numFmtId="0" fontId="6" fillId="0" borderId="0" xfId="0" applyFont="1" applyAlignment="1" applyProtection="1">
      <alignment horizontal="left" wrapText="1"/>
      <protection/>
    </xf>
    <xf numFmtId="0" fontId="9" fillId="5" borderId="61" xfId="0" applyFont="1" applyFill="1" applyBorder="1" applyAlignment="1" applyProtection="1">
      <alignment horizontal="left"/>
      <protection locked="0"/>
    </xf>
    <xf numFmtId="0" fontId="9" fillId="5" borderId="62" xfId="0" applyFont="1" applyFill="1" applyBorder="1" applyAlignment="1" applyProtection="1">
      <alignment horizontal="left"/>
      <protection locked="0"/>
    </xf>
    <xf numFmtId="0" fontId="9" fillId="6" borderId="61" xfId="0" applyFont="1" applyFill="1" applyBorder="1" applyAlignment="1" applyProtection="1">
      <alignment horizontal="center"/>
      <protection locked="0"/>
    </xf>
    <xf numFmtId="0" fontId="9" fillId="6" borderId="62" xfId="0" applyFont="1" applyFill="1" applyBorder="1" applyAlignment="1" applyProtection="1">
      <alignment horizontal="center"/>
      <protection locked="0"/>
    </xf>
    <xf numFmtId="0" fontId="9" fillId="5" borderId="61" xfId="0" applyFont="1" applyFill="1" applyBorder="1" applyAlignment="1" applyProtection="1">
      <alignment horizontal="center"/>
      <protection locked="0"/>
    </xf>
    <xf numFmtId="0" fontId="9" fillId="5" borderId="62"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0" fillId="0" borderId="0" xfId="0" applyFont="1" applyAlignment="1" applyProtection="1">
      <alignment horizontal="center"/>
      <protection locked="0"/>
    </xf>
    <xf numFmtId="0" fontId="1" fillId="0" borderId="0" xfId="0" applyFont="1" applyAlignment="1" applyProtection="1">
      <alignment horizontal="left"/>
      <protection locked="0"/>
    </xf>
    <xf numFmtId="0" fontId="0" fillId="0" borderId="63" xfId="0" applyFont="1" applyFill="1" applyBorder="1" applyAlignment="1" applyProtection="1">
      <alignment horizontal="center" vertical="top" wrapText="1"/>
      <protection/>
    </xf>
    <xf numFmtId="0" fontId="0" fillId="0" borderId="28" xfId="0" applyFont="1" applyFill="1" applyBorder="1" applyAlignment="1" applyProtection="1">
      <alignment horizontal="center" vertical="top" wrapText="1"/>
      <protection/>
    </xf>
    <xf numFmtId="0" fontId="0" fillId="0" borderId="28" xfId="0" applyFont="1" applyFill="1" applyBorder="1" applyAlignment="1" applyProtection="1">
      <alignment horizontal="center"/>
      <protection/>
    </xf>
    <xf numFmtId="0" fontId="0" fillId="0" borderId="64" xfId="0" applyFont="1" applyFill="1" applyBorder="1" applyAlignment="1" applyProtection="1">
      <alignment horizontal="center" vertical="top" wrapText="1"/>
      <protection/>
    </xf>
    <xf numFmtId="0" fontId="0" fillId="0" borderId="65" xfId="0" applyFont="1" applyFill="1" applyBorder="1" applyAlignment="1" applyProtection="1">
      <alignment horizontal="center" vertical="top" wrapText="1"/>
      <protection/>
    </xf>
    <xf numFmtId="0" fontId="1" fillId="0" borderId="0" xfId="0" applyFont="1" applyFill="1" applyAlignment="1" applyProtection="1">
      <alignment horizontal="center"/>
      <protection locked="0"/>
    </xf>
    <xf numFmtId="0" fontId="1" fillId="0" borderId="0" xfId="0" applyFont="1" applyFill="1" applyAlignment="1" applyProtection="1">
      <alignment horizontal="left"/>
      <protection locked="0"/>
    </xf>
    <xf numFmtId="0" fontId="0" fillId="0" borderId="60" xfId="0" applyFont="1" applyFill="1" applyBorder="1" applyAlignment="1" applyProtection="1">
      <alignment horizontal="left"/>
      <protection locked="0"/>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19050</xdr:rowOff>
    </xdr:from>
    <xdr:to>
      <xdr:col>8</xdr:col>
      <xdr:colOff>752475</xdr:colOff>
      <xdr:row>4</xdr:row>
      <xdr:rowOff>38100</xdr:rowOff>
    </xdr:to>
    <xdr:pic>
      <xdr:nvPicPr>
        <xdr:cNvPr id="1" name="Picture 10"/>
        <xdr:cNvPicPr preferRelativeResize="1">
          <a:picLocks noChangeAspect="1"/>
        </xdr:cNvPicPr>
      </xdr:nvPicPr>
      <xdr:blipFill>
        <a:blip r:embed="rId1"/>
        <a:stretch>
          <a:fillRect/>
        </a:stretch>
      </xdr:blipFill>
      <xdr:spPr>
        <a:xfrm>
          <a:off x="5810250" y="180975"/>
          <a:ext cx="752475" cy="533400"/>
        </a:xfrm>
        <a:prstGeom prst="rect">
          <a:avLst/>
        </a:prstGeom>
        <a:noFill/>
        <a:ln w="9525" cmpd="sng">
          <a:noFill/>
        </a:ln>
      </xdr:spPr>
    </xdr:pic>
    <xdr:clientData/>
  </xdr:twoCellAnchor>
  <xdr:twoCellAnchor editAs="oneCell">
    <xdr:from>
      <xdr:col>0</xdr:col>
      <xdr:colOff>19050</xdr:colOff>
      <xdr:row>1</xdr:row>
      <xdr:rowOff>9525</xdr:rowOff>
    </xdr:from>
    <xdr:to>
      <xdr:col>1</xdr:col>
      <xdr:colOff>66675</xdr:colOff>
      <xdr:row>4</xdr:row>
      <xdr:rowOff>9525</xdr:rowOff>
    </xdr:to>
    <xdr:pic>
      <xdr:nvPicPr>
        <xdr:cNvPr id="2" name="Picture 11"/>
        <xdr:cNvPicPr preferRelativeResize="1">
          <a:picLocks noChangeAspect="1"/>
        </xdr:cNvPicPr>
      </xdr:nvPicPr>
      <xdr:blipFill>
        <a:blip r:embed="rId2"/>
        <a:stretch>
          <a:fillRect/>
        </a:stretch>
      </xdr:blipFill>
      <xdr:spPr>
        <a:xfrm>
          <a:off x="19050" y="171450"/>
          <a:ext cx="762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85</xdr:row>
      <xdr:rowOff>0</xdr:rowOff>
    </xdr:from>
    <xdr:to>
      <xdr:col>3</xdr:col>
      <xdr:colOff>9525</xdr:colOff>
      <xdr:row>85</xdr:row>
      <xdr:rowOff>0</xdr:rowOff>
    </xdr:to>
    <xdr:sp>
      <xdr:nvSpPr>
        <xdr:cNvPr id="1" name="Line 1"/>
        <xdr:cNvSpPr>
          <a:spLocks/>
        </xdr:cNvSpPr>
      </xdr:nvSpPr>
      <xdr:spPr>
        <a:xfrm>
          <a:off x="647700" y="1575435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19050</xdr:rowOff>
    </xdr:from>
    <xdr:to>
      <xdr:col>3</xdr:col>
      <xdr:colOff>0</xdr:colOff>
      <xdr:row>6</xdr:row>
      <xdr:rowOff>152400</xdr:rowOff>
    </xdr:to>
    <xdr:sp>
      <xdr:nvSpPr>
        <xdr:cNvPr id="2" name="Line 17"/>
        <xdr:cNvSpPr>
          <a:spLocks/>
        </xdr:cNvSpPr>
      </xdr:nvSpPr>
      <xdr:spPr>
        <a:xfrm>
          <a:off x="628650" y="504825"/>
          <a:ext cx="1714500"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3</xdr:row>
      <xdr:rowOff>0</xdr:rowOff>
    </xdr:from>
    <xdr:to>
      <xdr:col>3</xdr:col>
      <xdr:colOff>0</xdr:colOff>
      <xdr:row>6</xdr:row>
      <xdr:rowOff>142875</xdr:rowOff>
    </xdr:to>
    <xdr:sp>
      <xdr:nvSpPr>
        <xdr:cNvPr id="1" name="Line 10"/>
        <xdr:cNvSpPr>
          <a:spLocks/>
        </xdr:cNvSpPr>
      </xdr:nvSpPr>
      <xdr:spPr>
        <a:xfrm>
          <a:off x="609600" y="485775"/>
          <a:ext cx="1733550"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0</xdr:rowOff>
    </xdr:from>
    <xdr:to>
      <xdr:col>3</xdr:col>
      <xdr:colOff>0</xdr:colOff>
      <xdr:row>6</xdr:row>
      <xdr:rowOff>142875</xdr:rowOff>
    </xdr:to>
    <xdr:sp>
      <xdr:nvSpPr>
        <xdr:cNvPr id="1" name="Line 1"/>
        <xdr:cNvSpPr>
          <a:spLocks/>
        </xdr:cNvSpPr>
      </xdr:nvSpPr>
      <xdr:spPr>
        <a:xfrm>
          <a:off x="638175" y="485775"/>
          <a:ext cx="1704975"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58"/>
  <sheetViews>
    <sheetView workbookViewId="0" topLeftCell="A1">
      <selection activeCell="A8" sqref="A8"/>
    </sheetView>
  </sheetViews>
  <sheetFormatPr defaultColWidth="11.421875" defaultRowHeight="12.75"/>
  <cols>
    <col min="1" max="3" width="10.7109375" style="53" customWidth="1"/>
    <col min="4" max="4" width="12.140625" style="53" bestFit="1" customWidth="1"/>
    <col min="5" max="8" width="10.7109375" style="53" customWidth="1"/>
    <col min="9" max="16384" width="11.421875" style="53" customWidth="1"/>
  </cols>
  <sheetData>
    <row r="2" spans="3:5" ht="15">
      <c r="C2" s="168" t="s">
        <v>95</v>
      </c>
      <c r="D2" s="168"/>
      <c r="E2" s="168"/>
    </row>
    <row r="3" ht="12.75">
      <c r="C3" s="109" t="s">
        <v>72</v>
      </c>
    </row>
    <row r="4" ht="12.75">
      <c r="C4" s="109"/>
    </row>
    <row r="5" ht="12.75">
      <c r="C5" s="110" t="s">
        <v>96</v>
      </c>
    </row>
    <row r="6" ht="12.75">
      <c r="C6" s="111" t="s">
        <v>97</v>
      </c>
    </row>
    <row r="9" spans="1:2" ht="15.75">
      <c r="A9" s="112" t="s">
        <v>159</v>
      </c>
      <c r="B9" s="112"/>
    </row>
    <row r="10" spans="1:2" ht="15.75">
      <c r="A10" s="112"/>
      <c r="B10" s="112"/>
    </row>
    <row r="11" spans="1:2" ht="15.75">
      <c r="A11" s="112" t="s">
        <v>160</v>
      </c>
      <c r="B11" s="113"/>
    </row>
    <row r="12" spans="1:2" ht="15">
      <c r="A12" s="114" t="s">
        <v>161</v>
      </c>
      <c r="B12" s="113"/>
    </row>
    <row r="13" ht="15">
      <c r="A13" s="114" t="s">
        <v>172</v>
      </c>
    </row>
    <row r="14" ht="15.75" customHeight="1" thickBot="1"/>
    <row r="15" spans="1:4" ht="15.75" customHeight="1" thickBot="1">
      <c r="A15" s="112" t="s">
        <v>162</v>
      </c>
      <c r="C15" s="171" t="s">
        <v>218</v>
      </c>
      <c r="D15" s="172"/>
    </row>
    <row r="16" spans="1:6" ht="15.75" customHeight="1" thickBot="1">
      <c r="A16" s="112" t="s">
        <v>163</v>
      </c>
      <c r="C16" s="171" t="s">
        <v>177</v>
      </c>
      <c r="D16" s="172"/>
      <c r="E16" s="115" t="s">
        <v>185</v>
      </c>
      <c r="F16" s="113" t="s">
        <v>187</v>
      </c>
    </row>
    <row r="17" ht="15.75" customHeight="1">
      <c r="F17" s="113" t="s">
        <v>186</v>
      </c>
    </row>
    <row r="18" ht="15.75" customHeight="1">
      <c r="F18" s="113"/>
    </row>
    <row r="19" ht="15.75" customHeight="1"/>
    <row r="20" spans="1:6" ht="15.75" customHeight="1">
      <c r="A20" s="165"/>
      <c r="F20" s="113"/>
    </row>
    <row r="21" spans="1:6" ht="15.75" customHeight="1">
      <c r="A21" s="125" t="s">
        <v>193</v>
      </c>
      <c r="F21" s="113"/>
    </row>
    <row r="22" spans="1:6" ht="15.75" customHeight="1">
      <c r="A22" s="112"/>
      <c r="F22" s="113"/>
    </row>
    <row r="23" spans="1:6" ht="15.75" customHeight="1">
      <c r="A23" s="113" t="s">
        <v>194</v>
      </c>
      <c r="F23" s="113"/>
    </row>
    <row r="24" spans="1:2" ht="15.75" customHeight="1">
      <c r="A24" s="113" t="s">
        <v>195</v>
      </c>
      <c r="B24" s="112"/>
    </row>
    <row r="25" spans="1:2" ht="15.75" customHeight="1">
      <c r="A25" s="113" t="s">
        <v>196</v>
      </c>
      <c r="B25" s="112"/>
    </row>
    <row r="26" spans="1:2" ht="15.75" customHeight="1">
      <c r="A26" s="113"/>
      <c r="B26" s="112"/>
    </row>
    <row r="27" ht="15.75" customHeight="1" thickBot="1">
      <c r="A27" s="112"/>
    </row>
    <row r="28" spans="1:6" ht="15.75" customHeight="1" thickBot="1">
      <c r="A28" s="112" t="s">
        <v>182</v>
      </c>
      <c r="C28" s="173" t="s">
        <v>179</v>
      </c>
      <c r="D28" s="174"/>
      <c r="E28" s="53" t="s">
        <v>185</v>
      </c>
      <c r="F28" s="113" t="s">
        <v>190</v>
      </c>
    </row>
    <row r="29" spans="1:6" ht="15.75" customHeight="1" thickBot="1">
      <c r="A29" s="112">
        <f>IF(C28="COPYY","BASE YEAR","")</f>
      </c>
      <c r="C29" s="131"/>
      <c r="F29" s="113" t="s">
        <v>189</v>
      </c>
    </row>
    <row r="30" spans="1:6" ht="15.75" customHeight="1">
      <c r="A30" s="130">
        <f>IF(C28="COPYY","please indicate the base year in the format yy","")</f>
      </c>
      <c r="B30" s="112"/>
      <c r="F30" s="113" t="s">
        <v>188</v>
      </c>
    </row>
    <row r="31" ht="15.75" customHeight="1">
      <c r="A31" s="112"/>
    </row>
    <row r="32" spans="1:5" ht="15.75" customHeight="1" thickBot="1">
      <c r="A32" s="112"/>
      <c r="E32" s="53" t="s">
        <v>192</v>
      </c>
    </row>
    <row r="33" spans="1:6" ht="15.75" customHeight="1" thickBot="1">
      <c r="A33" s="112"/>
      <c r="C33" s="169" t="s">
        <v>69</v>
      </c>
      <c r="D33" s="170"/>
      <c r="E33" s="53" t="s">
        <v>185</v>
      </c>
      <c r="F33" s="113" t="s">
        <v>191</v>
      </c>
    </row>
    <row r="34" ht="15.75" customHeight="1">
      <c r="A34" s="112"/>
    </row>
    <row r="35" spans="1:9" ht="48">
      <c r="A35" s="113" t="s">
        <v>92</v>
      </c>
      <c r="B35" s="113"/>
      <c r="I35" s="116" t="s">
        <v>170</v>
      </c>
    </row>
    <row r="36" spans="1:9" ht="12.75">
      <c r="A36" s="113"/>
      <c r="B36" s="113"/>
      <c r="I36" s="117"/>
    </row>
    <row r="37" spans="1:9" ht="12.75">
      <c r="A37" s="53" t="s">
        <v>164</v>
      </c>
      <c r="I37" s="42" t="s">
        <v>214</v>
      </c>
    </row>
    <row r="38" spans="1:9" ht="12.75">
      <c r="A38" s="53" t="s">
        <v>165</v>
      </c>
      <c r="I38" s="42" t="s">
        <v>214</v>
      </c>
    </row>
    <row r="39" spans="1:9" ht="12.75">
      <c r="A39" s="53" t="s">
        <v>211</v>
      </c>
      <c r="I39" s="42" t="s">
        <v>216</v>
      </c>
    </row>
    <row r="40" spans="1:9" ht="12.75">
      <c r="A40" s="53" t="s">
        <v>212</v>
      </c>
      <c r="I40" s="42" t="s">
        <v>216</v>
      </c>
    </row>
    <row r="41" spans="1:9" ht="12.75">
      <c r="A41" s="53" t="s">
        <v>213</v>
      </c>
      <c r="I41" s="42" t="s">
        <v>216</v>
      </c>
    </row>
    <row r="43" spans="1:2" ht="12.75">
      <c r="A43" s="113" t="s">
        <v>93</v>
      </c>
      <c r="B43" s="113"/>
    </row>
    <row r="44" spans="1:2" ht="12.75">
      <c r="A44" s="113"/>
      <c r="B44" s="113"/>
    </row>
    <row r="45" spans="1:9" ht="12.75">
      <c r="A45" s="53" t="s">
        <v>166</v>
      </c>
      <c r="I45" s="42" t="s">
        <v>215</v>
      </c>
    </row>
    <row r="46" spans="1:9" ht="12.75">
      <c r="A46" s="53" t="s">
        <v>167</v>
      </c>
      <c r="I46" s="42" t="s">
        <v>215</v>
      </c>
    </row>
    <row r="47" spans="1:9" ht="12.75">
      <c r="A47" s="53" t="s">
        <v>168</v>
      </c>
      <c r="I47" s="42" t="s">
        <v>215</v>
      </c>
    </row>
    <row r="49" spans="1:9" s="154" customFormat="1" ht="39.75" customHeight="1">
      <c r="A49" s="167" t="s">
        <v>217</v>
      </c>
      <c r="B49" s="167"/>
      <c r="C49" s="167"/>
      <c r="D49" s="167"/>
      <c r="E49" s="167"/>
      <c r="F49" s="167"/>
      <c r="G49" s="167"/>
      <c r="H49" s="167"/>
      <c r="I49" s="167"/>
    </row>
    <row r="50" ht="12.75">
      <c r="A50" s="113"/>
    </row>
    <row r="56" spans="1:3" ht="12.75" hidden="1">
      <c r="A56" s="53" t="s">
        <v>178</v>
      </c>
      <c r="B56" s="53" t="s">
        <v>179</v>
      </c>
      <c r="C56" s="53" t="s">
        <v>69</v>
      </c>
    </row>
    <row r="57" spans="1:3" ht="12.75" hidden="1">
      <c r="A57" s="53" t="s">
        <v>177</v>
      </c>
      <c r="B57" s="53" t="s">
        <v>180</v>
      </c>
      <c r="C57" s="53" t="s">
        <v>183</v>
      </c>
    </row>
    <row r="58" spans="2:3" ht="12.75" hidden="1">
      <c r="B58" s="53" t="s">
        <v>181</v>
      </c>
      <c r="C58" s="53" t="s">
        <v>184</v>
      </c>
    </row>
  </sheetData>
  <mergeCells count="6">
    <mergeCell ref="A49:I49"/>
    <mergeCell ref="C2:E2"/>
    <mergeCell ref="C33:D33"/>
    <mergeCell ref="C15:D15"/>
    <mergeCell ref="C16:D16"/>
    <mergeCell ref="C28:D28"/>
  </mergeCells>
  <dataValidations count="4">
    <dataValidation type="list" allowBlank="1" showInputMessage="1" showErrorMessage="1" sqref="C16">
      <formula1>$A$56:$A$57</formula1>
    </dataValidation>
    <dataValidation type="list" allowBlank="1" showInputMessage="1" showErrorMessage="1" sqref="C28">
      <formula1>$B$56:$B$58</formula1>
    </dataValidation>
    <dataValidation type="list" allowBlank="1" showInputMessage="1" showErrorMessage="1" sqref="C33:D33">
      <formula1>$C$56:$C$58</formula1>
    </dataValidation>
    <dataValidation type="whole" allowBlank="1" showInputMessage="1" showErrorMessage="1" sqref="C29">
      <formula1>50</formula1>
      <formula2>99</formula2>
    </dataValidation>
  </dataValidations>
  <printOptions/>
  <pageMargins left="0.7874015748031497" right="0.7874015748031497" top="0.5905511811023623" bottom="0.5905511811023623" header="0.3937007874015748" footer="0.3937007874015748"/>
  <pageSetup horizontalDpi="600" verticalDpi="600" orientation="portrait" paperSize="9" scale="80" r:id="rId2"/>
  <headerFooter alignWithMargins="0">
    <oddHeader>&amp;L&amp;9Eurostat&amp;CInput-Output Framework of the European Union&amp;R&amp;P</oddHeader>
    <oddFooter>&amp;L&amp;D&amp;C&amp;F&amp;R&amp;A</oddFooter>
  </headerFooter>
  <drawing r:id="rId1"/>
</worksheet>
</file>

<file path=xl/worksheets/sheet2.xml><?xml version="1.0" encoding="utf-8"?>
<worksheet xmlns="http://schemas.openxmlformats.org/spreadsheetml/2006/main" xmlns:r="http://schemas.openxmlformats.org/officeDocument/2006/relationships">
  <dimension ref="A2:A5"/>
  <sheetViews>
    <sheetView workbookViewId="0" topLeftCell="A1">
      <selection activeCell="A6" sqref="A6"/>
    </sheetView>
  </sheetViews>
  <sheetFormatPr defaultColWidth="11.421875" defaultRowHeight="12.75"/>
  <sheetData>
    <row r="2" ht="12.75">
      <c r="A2" s="113" t="s">
        <v>219</v>
      </c>
    </row>
    <row r="4" ht="12.75">
      <c r="A4" s="166" t="s">
        <v>220</v>
      </c>
    </row>
    <row r="5" ht="12.75">
      <c r="A5" s="166" t="s">
        <v>221</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B135"/>
  <sheetViews>
    <sheetView showZeros="0" tabSelected="1" zoomScale="75" zoomScaleNormal="75" workbookViewId="0" topLeftCell="A1">
      <pane xSplit="3" ySplit="7" topLeftCell="D8" activePane="bottomRight" state="frozen"/>
      <selection pane="topLeft" activeCell="I61" sqref="I61"/>
      <selection pane="topRight" activeCell="I61" sqref="I61"/>
      <selection pane="bottomLeft" activeCell="I61" sqref="I61"/>
      <selection pane="bottomRight" activeCell="BU69" sqref="BU69"/>
    </sheetView>
  </sheetViews>
  <sheetFormatPr defaultColWidth="11.421875" defaultRowHeight="12.75"/>
  <cols>
    <col min="1" max="1" width="3.7109375" style="1" customWidth="1"/>
    <col min="2" max="2" width="5.7109375" style="1" customWidth="1"/>
    <col min="3" max="3" width="25.7109375" style="1" customWidth="1"/>
    <col min="4" max="77" width="10.7109375" style="1" customWidth="1"/>
    <col min="78" max="16384" width="11.421875" style="1" customWidth="1"/>
  </cols>
  <sheetData>
    <row r="1" spans="1:78" s="142" customFormat="1" ht="12.75" customHeight="1">
      <c r="A1" s="156"/>
      <c r="B1" s="156"/>
      <c r="C1" s="144">
        <f>IF(doc!C33="Total","",doc!C33)</f>
      </c>
      <c r="D1" s="183" t="s">
        <v>166</v>
      </c>
      <c r="E1" s="183"/>
      <c r="F1" s="183"/>
      <c r="G1" s="183"/>
      <c r="H1" s="183"/>
      <c r="I1" s="183"/>
      <c r="J1" s="183"/>
      <c r="K1" s="183"/>
      <c r="L1" s="183"/>
      <c r="M1" s="183"/>
      <c r="N1" s="183" t="s">
        <v>166</v>
      </c>
      <c r="O1" s="183"/>
      <c r="P1" s="183"/>
      <c r="Q1" s="183"/>
      <c r="R1" s="183"/>
      <c r="S1" s="183"/>
      <c r="T1" s="183"/>
      <c r="U1" s="183"/>
      <c r="V1" s="183"/>
      <c r="W1" s="183"/>
      <c r="X1" s="183" t="s">
        <v>166</v>
      </c>
      <c r="Y1" s="183"/>
      <c r="Z1" s="183"/>
      <c r="AA1" s="183"/>
      <c r="AB1" s="183"/>
      <c r="AC1" s="183"/>
      <c r="AD1" s="183"/>
      <c r="AE1" s="183"/>
      <c r="AF1" s="183"/>
      <c r="AG1" s="183"/>
      <c r="AH1" s="183" t="s">
        <v>166</v>
      </c>
      <c r="AI1" s="183"/>
      <c r="AJ1" s="183"/>
      <c r="AK1" s="183"/>
      <c r="AL1" s="183"/>
      <c r="AM1" s="183"/>
      <c r="AN1" s="183"/>
      <c r="AO1" s="183"/>
      <c r="AP1" s="183"/>
      <c r="AQ1" s="183"/>
      <c r="AR1" s="183" t="s">
        <v>166</v>
      </c>
      <c r="AS1" s="183"/>
      <c r="AT1" s="183"/>
      <c r="AU1" s="183"/>
      <c r="AV1" s="183"/>
      <c r="AW1" s="183"/>
      <c r="AX1" s="183"/>
      <c r="AY1" s="183"/>
      <c r="AZ1" s="183"/>
      <c r="BA1" s="183"/>
      <c r="BB1" s="183" t="s">
        <v>166</v>
      </c>
      <c r="BC1" s="183"/>
      <c r="BD1" s="183"/>
      <c r="BE1" s="183"/>
      <c r="BF1" s="183"/>
      <c r="BG1" s="183"/>
      <c r="BH1" s="183"/>
      <c r="BI1" s="183"/>
      <c r="BJ1" s="183"/>
      <c r="BK1" s="183"/>
      <c r="BL1" s="183" t="s">
        <v>166</v>
      </c>
      <c r="BM1" s="183"/>
      <c r="BN1" s="183"/>
      <c r="BO1" s="183"/>
      <c r="BP1" s="183"/>
      <c r="BQ1" s="183"/>
      <c r="BR1" s="183"/>
      <c r="BS1" s="183"/>
      <c r="BT1" s="183"/>
      <c r="BU1" s="183"/>
      <c r="BV1" s="184" t="s">
        <v>166</v>
      </c>
      <c r="BW1" s="184"/>
      <c r="BX1" s="184"/>
      <c r="BY1" s="184"/>
      <c r="BZ1" s="184"/>
    </row>
    <row r="2" spans="1:78" s="142" customFormat="1" ht="12.75" customHeight="1">
      <c r="A2" s="143"/>
      <c r="B2" s="143"/>
      <c r="C2" s="143" t="s">
        <v>169</v>
      </c>
      <c r="D2" s="143" t="s">
        <v>0</v>
      </c>
      <c r="E2" s="177" t="str">
        <f>doc!$C$15</f>
        <v>Norway</v>
      </c>
      <c r="F2" s="177"/>
      <c r="G2" s="177"/>
      <c r="H2" s="176" t="str">
        <f>doc!C16</f>
        <v>Mill. NAC</v>
      </c>
      <c r="I2" s="176"/>
      <c r="J2" s="175" t="str">
        <f>IF(doc!$C$28="CUP","current prices",IF(doc!$C$28="COPPY","constant prices of previous year",IF(doc!$C$28="COPYY","constant prices of base year 19"&amp;doc!$C$29,"")))</f>
        <v>current prices</v>
      </c>
      <c r="K2" s="175"/>
      <c r="L2" s="175"/>
      <c r="M2" s="175"/>
      <c r="N2" s="143"/>
      <c r="O2" s="177" t="str">
        <f>doc!$C$15</f>
        <v>Norway</v>
      </c>
      <c r="P2" s="177"/>
      <c r="Q2" s="177"/>
      <c r="R2" s="176" t="str">
        <f>doc!C16</f>
        <v>Mill. NAC</v>
      </c>
      <c r="S2" s="176"/>
      <c r="T2" s="175" t="str">
        <f>IF(doc!$C$28="CUP","current prices",IF(doc!$C$28="COPPY","constant prices of previous year",IF(doc!$C$28="COPYY","constant prices of base year 19"&amp;doc!$C$29,"")))</f>
        <v>current prices</v>
      </c>
      <c r="U2" s="175"/>
      <c r="V2" s="175"/>
      <c r="W2" s="175"/>
      <c r="X2" s="143"/>
      <c r="Y2" s="177" t="str">
        <f>doc!$C$15</f>
        <v>Norway</v>
      </c>
      <c r="Z2" s="177"/>
      <c r="AA2" s="177"/>
      <c r="AB2" s="176" t="str">
        <f>doc!C16</f>
        <v>Mill. NAC</v>
      </c>
      <c r="AC2" s="176"/>
      <c r="AD2" s="175" t="str">
        <f>IF(doc!$C$28="CUP","current prices",IF(doc!$C$28="COPPY","constant prices of previous year",IF(doc!$C$28="COPYY","constant prices of base year 19"&amp;doc!$C$29,"")))</f>
        <v>current prices</v>
      </c>
      <c r="AE2" s="175"/>
      <c r="AF2" s="175"/>
      <c r="AG2" s="175"/>
      <c r="AH2" s="143"/>
      <c r="AI2" s="177" t="str">
        <f>doc!$C$15</f>
        <v>Norway</v>
      </c>
      <c r="AJ2" s="177"/>
      <c r="AK2" s="177"/>
      <c r="AL2" s="176" t="str">
        <f>doc!C16</f>
        <v>Mill. NAC</v>
      </c>
      <c r="AM2" s="176"/>
      <c r="AN2" s="175" t="str">
        <f>IF(doc!$C$28="CUP","current prices",IF(doc!$C$28="COPPY","constant prices of previous year",IF(doc!$C$28="COPYY","constant prices of base year 19"&amp;doc!$C$29,"")))</f>
        <v>current prices</v>
      </c>
      <c r="AO2" s="175"/>
      <c r="AP2" s="175"/>
      <c r="AQ2" s="175"/>
      <c r="AR2" s="143"/>
      <c r="AS2" s="177" t="str">
        <f>doc!$C$15</f>
        <v>Norway</v>
      </c>
      <c r="AT2" s="177"/>
      <c r="AU2" s="177"/>
      <c r="AV2" s="176" t="str">
        <f>doc!C16</f>
        <v>Mill. NAC</v>
      </c>
      <c r="AW2" s="176"/>
      <c r="AX2" s="175" t="str">
        <f>IF(doc!$C$28="CUP","current prices",IF(doc!$C$28="COPPY","constant prices of previous year",IF(doc!$C$28="COPYY","constant prices of base year 19"&amp;doc!$C$29,"")))</f>
        <v>current prices</v>
      </c>
      <c r="AY2" s="175"/>
      <c r="AZ2" s="175"/>
      <c r="BA2" s="175"/>
      <c r="BB2" s="143"/>
      <c r="BC2" s="177" t="str">
        <f>doc!$C$15</f>
        <v>Norway</v>
      </c>
      <c r="BD2" s="177"/>
      <c r="BE2" s="177"/>
      <c r="BF2" s="176" t="str">
        <f>doc!C16</f>
        <v>Mill. NAC</v>
      </c>
      <c r="BG2" s="176"/>
      <c r="BH2" s="175" t="str">
        <f>IF(doc!$C$28="CUP","current prices",IF(doc!$C$28="COPPY","constant prices of previous year",IF(doc!$C$28="COPYY","constant prices of base year 19"&amp;doc!$C$29,"")))</f>
        <v>current prices</v>
      </c>
      <c r="BI2" s="175"/>
      <c r="BJ2" s="175"/>
      <c r="BK2" s="175"/>
      <c r="BL2" s="143"/>
      <c r="BM2" s="177" t="str">
        <f>doc!$C$15</f>
        <v>Norway</v>
      </c>
      <c r="BN2" s="177"/>
      <c r="BO2" s="177"/>
      <c r="BP2" s="176" t="str">
        <f>doc!C16</f>
        <v>Mill. NAC</v>
      </c>
      <c r="BQ2" s="176"/>
      <c r="BR2" s="175" t="str">
        <f>IF(doc!$C$28="CUP","current prices",IF(doc!$C$28="COPPY","constant prices of previous year",IF(doc!$C$28="COPYY","constant prices of base year 19"&amp;doc!$C$29,"")))</f>
        <v>current prices</v>
      </c>
      <c r="BS2" s="175"/>
      <c r="BT2" s="175"/>
      <c r="BU2" s="175"/>
      <c r="BV2" s="177" t="str">
        <f>doc!$C$15</f>
        <v>Norway</v>
      </c>
      <c r="BW2" s="177"/>
      <c r="BX2" s="177"/>
      <c r="BY2" s="175" t="str">
        <f>doc!C16</f>
        <v>Mill. NAC</v>
      </c>
      <c r="BZ2" s="175"/>
    </row>
    <row r="3" spans="1:78" s="142" customFormat="1" ht="12.75" customHeight="1">
      <c r="A3" s="147"/>
      <c r="B3" s="147"/>
      <c r="C3" s="145">
        <v>2002</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8"/>
      <c r="BN3" s="158"/>
      <c r="BO3" s="158"/>
      <c r="BP3" s="158"/>
      <c r="BQ3" s="158"/>
      <c r="BR3" s="158"/>
      <c r="BS3" s="158"/>
      <c r="BT3" s="158"/>
      <c r="BU3" s="158"/>
      <c r="BV3" s="175" t="str">
        <f>IF(doc!$C$28="CUP","current prices",IF(doc!$C$28="COPPY","constant prices of previous year",IF(doc!$C$28="COPYY","constant prices of base year 19"&amp;doc!$C$29,"")))</f>
        <v>current prices</v>
      </c>
      <c r="BW3" s="175"/>
      <c r="BX3" s="175"/>
      <c r="BY3" s="175"/>
      <c r="BZ3" s="175"/>
    </row>
    <row r="4" spans="1:79" ht="12.75" customHeight="1">
      <c r="A4" s="97" t="s">
        <v>0</v>
      </c>
      <c r="B4" s="102"/>
      <c r="C4" s="99"/>
      <c r="D4" s="180" t="s">
        <v>208</v>
      </c>
      <c r="E4" s="180"/>
      <c r="F4" s="180"/>
      <c r="G4" s="180"/>
      <c r="H4" s="180"/>
      <c r="I4" s="180"/>
      <c r="J4" s="180"/>
      <c r="K4" s="180"/>
      <c r="L4" s="180"/>
      <c r="M4" s="180"/>
      <c r="N4" s="180" t="s">
        <v>208</v>
      </c>
      <c r="O4" s="180"/>
      <c r="P4" s="180"/>
      <c r="Q4" s="180"/>
      <c r="R4" s="180"/>
      <c r="S4" s="180"/>
      <c r="T4" s="180"/>
      <c r="U4" s="180"/>
      <c r="V4" s="180"/>
      <c r="W4" s="180"/>
      <c r="X4" s="180" t="s">
        <v>208</v>
      </c>
      <c r="Y4" s="180"/>
      <c r="Z4" s="180"/>
      <c r="AA4" s="180"/>
      <c r="AB4" s="180"/>
      <c r="AC4" s="180"/>
      <c r="AD4" s="180"/>
      <c r="AE4" s="180"/>
      <c r="AF4" s="180"/>
      <c r="AG4" s="180"/>
      <c r="AH4" s="180" t="s">
        <v>208</v>
      </c>
      <c r="AI4" s="180"/>
      <c r="AJ4" s="180"/>
      <c r="AK4" s="180"/>
      <c r="AL4" s="180"/>
      <c r="AM4" s="180"/>
      <c r="AN4" s="180"/>
      <c r="AO4" s="180"/>
      <c r="AP4" s="180"/>
      <c r="AQ4" s="180"/>
      <c r="AR4" s="180" t="s">
        <v>208</v>
      </c>
      <c r="AS4" s="180"/>
      <c r="AT4" s="180"/>
      <c r="AU4" s="180"/>
      <c r="AV4" s="180"/>
      <c r="AW4" s="180"/>
      <c r="AX4" s="180"/>
      <c r="AY4" s="180"/>
      <c r="AZ4" s="180"/>
      <c r="BA4" s="180"/>
      <c r="BB4" s="180" t="s">
        <v>208</v>
      </c>
      <c r="BC4" s="180"/>
      <c r="BD4" s="180"/>
      <c r="BE4" s="180"/>
      <c r="BF4" s="180"/>
      <c r="BG4" s="180"/>
      <c r="BH4" s="180"/>
      <c r="BI4" s="180"/>
      <c r="BJ4" s="180"/>
      <c r="BK4" s="180"/>
      <c r="BL4" s="140"/>
      <c r="BM4" s="178" t="s">
        <v>70</v>
      </c>
      <c r="BN4" s="179"/>
      <c r="BO4" s="179"/>
      <c r="BP4" s="179"/>
      <c r="BQ4" s="179"/>
      <c r="BR4" s="179"/>
      <c r="BS4" s="179"/>
      <c r="BT4" s="179"/>
      <c r="BU4" s="179"/>
      <c r="BV4" s="181" t="s">
        <v>70</v>
      </c>
      <c r="BW4" s="179"/>
      <c r="BX4" s="179"/>
      <c r="BY4" s="182"/>
      <c r="BZ4" s="71" t="s">
        <v>0</v>
      </c>
      <c r="CA4" s="148"/>
    </row>
    <row r="5" spans="1:80" ht="169.5" customHeight="1">
      <c r="A5" s="104" t="s">
        <v>0</v>
      </c>
      <c r="B5" s="105" t="s">
        <v>0</v>
      </c>
      <c r="C5" s="108" t="s">
        <v>208</v>
      </c>
      <c r="D5" s="85" t="s">
        <v>1</v>
      </c>
      <c r="E5" s="72" t="s">
        <v>2</v>
      </c>
      <c r="F5" s="72" t="s">
        <v>85</v>
      </c>
      <c r="G5" s="72" t="s">
        <v>3</v>
      </c>
      <c r="H5" s="72" t="s">
        <v>4</v>
      </c>
      <c r="I5" s="72" t="s">
        <v>5</v>
      </c>
      <c r="J5" s="72" t="s">
        <v>6</v>
      </c>
      <c r="K5" s="72" t="s">
        <v>7</v>
      </c>
      <c r="L5" s="72" t="s">
        <v>8</v>
      </c>
      <c r="M5" s="72" t="s">
        <v>9</v>
      </c>
      <c r="N5" s="72" t="s">
        <v>10</v>
      </c>
      <c r="O5" s="72" t="s">
        <v>11</v>
      </c>
      <c r="P5" s="72" t="s">
        <v>12</v>
      </c>
      <c r="Q5" s="72" t="s">
        <v>86</v>
      </c>
      <c r="R5" s="72" t="s">
        <v>13</v>
      </c>
      <c r="S5" s="72" t="s">
        <v>14</v>
      </c>
      <c r="T5" s="72" t="s">
        <v>15</v>
      </c>
      <c r="U5" s="72" t="s">
        <v>87</v>
      </c>
      <c r="V5" s="72" t="s">
        <v>16</v>
      </c>
      <c r="W5" s="72" t="s">
        <v>54</v>
      </c>
      <c r="X5" s="72" t="s">
        <v>17</v>
      </c>
      <c r="Y5" s="72" t="s">
        <v>18</v>
      </c>
      <c r="Z5" s="72" t="s">
        <v>19</v>
      </c>
      <c r="AA5" s="72" t="s">
        <v>20</v>
      </c>
      <c r="AB5" s="72" t="s">
        <v>21</v>
      </c>
      <c r="AC5" s="72" t="s">
        <v>22</v>
      </c>
      <c r="AD5" s="72" t="s">
        <v>23</v>
      </c>
      <c r="AE5" s="72" t="s">
        <v>24</v>
      </c>
      <c r="AF5" s="72" t="s">
        <v>25</v>
      </c>
      <c r="AG5" s="72" t="s">
        <v>26</v>
      </c>
      <c r="AH5" s="72" t="s">
        <v>55</v>
      </c>
      <c r="AI5" s="72" t="s">
        <v>27</v>
      </c>
      <c r="AJ5" s="72" t="s">
        <v>56</v>
      </c>
      <c r="AK5" s="72" t="s">
        <v>28</v>
      </c>
      <c r="AL5" s="72" t="s">
        <v>88</v>
      </c>
      <c r="AM5" s="72" t="s">
        <v>29</v>
      </c>
      <c r="AN5" s="72" t="s">
        <v>57</v>
      </c>
      <c r="AO5" s="72" t="s">
        <v>89</v>
      </c>
      <c r="AP5" s="72" t="s">
        <v>90</v>
      </c>
      <c r="AQ5" s="72" t="s">
        <v>37</v>
      </c>
      <c r="AR5" s="72" t="s">
        <v>38</v>
      </c>
      <c r="AS5" s="72" t="s">
        <v>39</v>
      </c>
      <c r="AT5" s="72" t="s">
        <v>91</v>
      </c>
      <c r="AU5" s="72" t="s">
        <v>40</v>
      </c>
      <c r="AV5" s="72" t="s">
        <v>41</v>
      </c>
      <c r="AW5" s="72" t="s">
        <v>42</v>
      </c>
      <c r="AX5" s="72" t="s">
        <v>43</v>
      </c>
      <c r="AY5" s="72" t="s">
        <v>30</v>
      </c>
      <c r="AZ5" s="72" t="s">
        <v>44</v>
      </c>
      <c r="BA5" s="72" t="s">
        <v>45</v>
      </c>
      <c r="BB5" s="72" t="s">
        <v>58</v>
      </c>
      <c r="BC5" s="72" t="s">
        <v>59</v>
      </c>
      <c r="BD5" s="72" t="s">
        <v>46</v>
      </c>
      <c r="BE5" s="72" t="s">
        <v>47</v>
      </c>
      <c r="BF5" s="72" t="s">
        <v>48</v>
      </c>
      <c r="BG5" s="72" t="s">
        <v>49</v>
      </c>
      <c r="BH5" s="72" t="s">
        <v>32</v>
      </c>
      <c r="BI5" s="72" t="s">
        <v>50</v>
      </c>
      <c r="BJ5" s="72" t="s">
        <v>31</v>
      </c>
      <c r="BK5" s="72" t="s">
        <v>171</v>
      </c>
      <c r="BL5" s="141" t="s">
        <v>69</v>
      </c>
      <c r="BM5" s="93" t="s">
        <v>51</v>
      </c>
      <c r="BN5" s="94" t="s">
        <v>68</v>
      </c>
      <c r="BO5" s="72" t="s">
        <v>52</v>
      </c>
      <c r="BP5" s="95" t="s">
        <v>76</v>
      </c>
      <c r="BQ5" s="72" t="s">
        <v>203</v>
      </c>
      <c r="BR5" s="72" t="s">
        <v>202</v>
      </c>
      <c r="BS5" s="72" t="s">
        <v>53</v>
      </c>
      <c r="BT5" s="95" t="s">
        <v>210</v>
      </c>
      <c r="BU5" s="95" t="s">
        <v>176</v>
      </c>
      <c r="BV5" s="72" t="s">
        <v>200</v>
      </c>
      <c r="BW5" s="72" t="s">
        <v>201</v>
      </c>
      <c r="BX5" s="95" t="s">
        <v>77</v>
      </c>
      <c r="BY5" s="73" t="s">
        <v>197</v>
      </c>
      <c r="BZ5" s="74" t="s">
        <v>198</v>
      </c>
      <c r="CA5" s="148"/>
      <c r="CB5" s="148"/>
    </row>
    <row r="6" spans="1:80" ht="12.75" customHeight="1">
      <c r="A6" s="106"/>
      <c r="B6" s="107" t="s">
        <v>98</v>
      </c>
      <c r="C6" s="100" t="s">
        <v>157</v>
      </c>
      <c r="D6" s="89" t="s">
        <v>66</v>
      </c>
      <c r="E6" s="76" t="s">
        <v>67</v>
      </c>
      <c r="F6" s="76" t="s">
        <v>65</v>
      </c>
      <c r="G6" s="76" t="s">
        <v>99</v>
      </c>
      <c r="H6" s="76" t="s">
        <v>100</v>
      </c>
      <c r="I6" s="76" t="s">
        <v>101</v>
      </c>
      <c r="J6" s="76" t="s">
        <v>102</v>
      </c>
      <c r="K6" s="76" t="s">
        <v>103</v>
      </c>
      <c r="L6" s="76" t="s">
        <v>104</v>
      </c>
      <c r="M6" s="76" t="s">
        <v>105</v>
      </c>
      <c r="N6" s="76" t="s">
        <v>106</v>
      </c>
      <c r="O6" s="76" t="s">
        <v>107</v>
      </c>
      <c r="P6" s="76" t="s">
        <v>108</v>
      </c>
      <c r="Q6" s="76" t="s">
        <v>109</v>
      </c>
      <c r="R6" s="76" t="s">
        <v>110</v>
      </c>
      <c r="S6" s="76" t="s">
        <v>111</v>
      </c>
      <c r="T6" s="76" t="s">
        <v>112</v>
      </c>
      <c r="U6" s="76" t="s">
        <v>113</v>
      </c>
      <c r="V6" s="76" t="s">
        <v>114</v>
      </c>
      <c r="W6" s="76" t="s">
        <v>115</v>
      </c>
      <c r="X6" s="76" t="s">
        <v>116</v>
      </c>
      <c r="Y6" s="76" t="s">
        <v>117</v>
      </c>
      <c r="Z6" s="76" t="s">
        <v>118</v>
      </c>
      <c r="AA6" s="76" t="s">
        <v>119</v>
      </c>
      <c r="AB6" s="76" t="s">
        <v>120</v>
      </c>
      <c r="AC6" s="76" t="s">
        <v>121</v>
      </c>
      <c r="AD6" s="76" t="s">
        <v>122</v>
      </c>
      <c r="AE6" s="76" t="s">
        <v>123</v>
      </c>
      <c r="AF6" s="76" t="s">
        <v>124</v>
      </c>
      <c r="AG6" s="76" t="s">
        <v>125</v>
      </c>
      <c r="AH6" s="76" t="s">
        <v>126</v>
      </c>
      <c r="AI6" s="76" t="s">
        <v>127</v>
      </c>
      <c r="AJ6" s="76" t="s">
        <v>128</v>
      </c>
      <c r="AK6" s="76" t="s">
        <v>129</v>
      </c>
      <c r="AL6" s="76" t="s">
        <v>130</v>
      </c>
      <c r="AM6" s="76" t="s">
        <v>131</v>
      </c>
      <c r="AN6" s="76" t="s">
        <v>132</v>
      </c>
      <c r="AO6" s="76" t="s">
        <v>133</v>
      </c>
      <c r="AP6" s="76" t="s">
        <v>134</v>
      </c>
      <c r="AQ6" s="76" t="s">
        <v>135</v>
      </c>
      <c r="AR6" s="76" t="s">
        <v>136</v>
      </c>
      <c r="AS6" s="76" t="s">
        <v>137</v>
      </c>
      <c r="AT6" s="76" t="s">
        <v>138</v>
      </c>
      <c r="AU6" s="76" t="s">
        <v>139</v>
      </c>
      <c r="AV6" s="76" t="s">
        <v>140</v>
      </c>
      <c r="AW6" s="76" t="s">
        <v>141</v>
      </c>
      <c r="AX6" s="76" t="s">
        <v>142</v>
      </c>
      <c r="AY6" s="76" t="s">
        <v>143</v>
      </c>
      <c r="AZ6" s="76" t="s">
        <v>144</v>
      </c>
      <c r="BA6" s="76" t="s">
        <v>145</v>
      </c>
      <c r="BB6" s="76" t="s">
        <v>146</v>
      </c>
      <c r="BC6" s="76" t="s">
        <v>147</v>
      </c>
      <c r="BD6" s="76" t="s">
        <v>148</v>
      </c>
      <c r="BE6" s="76" t="s">
        <v>149</v>
      </c>
      <c r="BF6" s="76" t="s">
        <v>150</v>
      </c>
      <c r="BG6" s="76" t="s">
        <v>151</v>
      </c>
      <c r="BH6" s="76" t="s">
        <v>152</v>
      </c>
      <c r="BI6" s="76" t="s">
        <v>153</v>
      </c>
      <c r="BJ6" s="76" t="s">
        <v>154</v>
      </c>
      <c r="BK6" s="76"/>
      <c r="BL6" s="79"/>
      <c r="BM6" s="75"/>
      <c r="BN6" s="86"/>
      <c r="BO6" s="76"/>
      <c r="BP6" s="87"/>
      <c r="BQ6" s="75"/>
      <c r="BR6" s="75"/>
      <c r="BS6" s="75"/>
      <c r="BT6" s="87"/>
      <c r="BU6" s="87"/>
      <c r="BV6" s="76"/>
      <c r="BW6" s="76"/>
      <c r="BX6" s="87"/>
      <c r="BY6" s="77"/>
      <c r="BZ6" s="80"/>
      <c r="CA6" s="148"/>
      <c r="CB6" s="148"/>
    </row>
    <row r="7" spans="1:80" ht="12.75" customHeight="1">
      <c r="A7" s="98" t="s">
        <v>158</v>
      </c>
      <c r="B7" s="103" t="s">
        <v>0</v>
      </c>
      <c r="C7" s="101" t="s">
        <v>0</v>
      </c>
      <c r="D7" s="96">
        <v>1</v>
      </c>
      <c r="E7" s="81">
        <f>D7+1</f>
        <v>2</v>
      </c>
      <c r="F7" s="81">
        <f aca="true" t="shared" si="0" ref="F7:BQ7">E7+1</f>
        <v>3</v>
      </c>
      <c r="G7" s="81">
        <f t="shared" si="0"/>
        <v>4</v>
      </c>
      <c r="H7" s="81">
        <f t="shared" si="0"/>
        <v>5</v>
      </c>
      <c r="I7" s="81">
        <f t="shared" si="0"/>
        <v>6</v>
      </c>
      <c r="J7" s="81">
        <f t="shared" si="0"/>
        <v>7</v>
      </c>
      <c r="K7" s="81">
        <f t="shared" si="0"/>
        <v>8</v>
      </c>
      <c r="L7" s="81">
        <f t="shared" si="0"/>
        <v>9</v>
      </c>
      <c r="M7" s="81">
        <f t="shared" si="0"/>
        <v>10</v>
      </c>
      <c r="N7" s="81">
        <f t="shared" si="0"/>
        <v>11</v>
      </c>
      <c r="O7" s="81">
        <f t="shared" si="0"/>
        <v>12</v>
      </c>
      <c r="P7" s="81">
        <f t="shared" si="0"/>
        <v>13</v>
      </c>
      <c r="Q7" s="81">
        <f t="shared" si="0"/>
        <v>14</v>
      </c>
      <c r="R7" s="81">
        <f t="shared" si="0"/>
        <v>15</v>
      </c>
      <c r="S7" s="81">
        <f t="shared" si="0"/>
        <v>16</v>
      </c>
      <c r="T7" s="81">
        <f t="shared" si="0"/>
        <v>17</v>
      </c>
      <c r="U7" s="81">
        <f t="shared" si="0"/>
        <v>18</v>
      </c>
      <c r="V7" s="81">
        <f t="shared" si="0"/>
        <v>19</v>
      </c>
      <c r="W7" s="81">
        <f t="shared" si="0"/>
        <v>20</v>
      </c>
      <c r="X7" s="81">
        <f t="shared" si="0"/>
        <v>21</v>
      </c>
      <c r="Y7" s="81">
        <f t="shared" si="0"/>
        <v>22</v>
      </c>
      <c r="Z7" s="81">
        <f t="shared" si="0"/>
        <v>23</v>
      </c>
      <c r="AA7" s="81">
        <f t="shared" si="0"/>
        <v>24</v>
      </c>
      <c r="AB7" s="81">
        <f t="shared" si="0"/>
        <v>25</v>
      </c>
      <c r="AC7" s="81">
        <f t="shared" si="0"/>
        <v>26</v>
      </c>
      <c r="AD7" s="81">
        <f t="shared" si="0"/>
        <v>27</v>
      </c>
      <c r="AE7" s="81">
        <f t="shared" si="0"/>
        <v>28</v>
      </c>
      <c r="AF7" s="81">
        <f t="shared" si="0"/>
        <v>29</v>
      </c>
      <c r="AG7" s="81">
        <f t="shared" si="0"/>
        <v>30</v>
      </c>
      <c r="AH7" s="81">
        <f t="shared" si="0"/>
        <v>31</v>
      </c>
      <c r="AI7" s="81">
        <f t="shared" si="0"/>
        <v>32</v>
      </c>
      <c r="AJ7" s="81">
        <f t="shared" si="0"/>
        <v>33</v>
      </c>
      <c r="AK7" s="81">
        <f t="shared" si="0"/>
        <v>34</v>
      </c>
      <c r="AL7" s="81">
        <f t="shared" si="0"/>
        <v>35</v>
      </c>
      <c r="AM7" s="81">
        <f t="shared" si="0"/>
        <v>36</v>
      </c>
      <c r="AN7" s="81">
        <f t="shared" si="0"/>
        <v>37</v>
      </c>
      <c r="AO7" s="81">
        <f t="shared" si="0"/>
        <v>38</v>
      </c>
      <c r="AP7" s="81">
        <f t="shared" si="0"/>
        <v>39</v>
      </c>
      <c r="AQ7" s="81">
        <f t="shared" si="0"/>
        <v>40</v>
      </c>
      <c r="AR7" s="81">
        <f t="shared" si="0"/>
        <v>41</v>
      </c>
      <c r="AS7" s="81">
        <f t="shared" si="0"/>
        <v>42</v>
      </c>
      <c r="AT7" s="81">
        <f t="shared" si="0"/>
        <v>43</v>
      </c>
      <c r="AU7" s="81">
        <f t="shared" si="0"/>
        <v>44</v>
      </c>
      <c r="AV7" s="81">
        <f t="shared" si="0"/>
        <v>45</v>
      </c>
      <c r="AW7" s="81">
        <f t="shared" si="0"/>
        <v>46</v>
      </c>
      <c r="AX7" s="81">
        <f t="shared" si="0"/>
        <v>47</v>
      </c>
      <c r="AY7" s="81">
        <f t="shared" si="0"/>
        <v>48</v>
      </c>
      <c r="AZ7" s="81">
        <f t="shared" si="0"/>
        <v>49</v>
      </c>
      <c r="BA7" s="81">
        <f t="shared" si="0"/>
        <v>50</v>
      </c>
      <c r="BB7" s="81">
        <f t="shared" si="0"/>
        <v>51</v>
      </c>
      <c r="BC7" s="81">
        <f t="shared" si="0"/>
        <v>52</v>
      </c>
      <c r="BD7" s="81">
        <f t="shared" si="0"/>
        <v>53</v>
      </c>
      <c r="BE7" s="81">
        <f t="shared" si="0"/>
        <v>54</v>
      </c>
      <c r="BF7" s="81">
        <f t="shared" si="0"/>
        <v>55</v>
      </c>
      <c r="BG7" s="81">
        <f t="shared" si="0"/>
        <v>56</v>
      </c>
      <c r="BH7" s="81">
        <f t="shared" si="0"/>
        <v>57</v>
      </c>
      <c r="BI7" s="81">
        <f t="shared" si="0"/>
        <v>58</v>
      </c>
      <c r="BJ7" s="81">
        <f t="shared" si="0"/>
        <v>59</v>
      </c>
      <c r="BK7" s="81">
        <f>BJ7+1</f>
        <v>60</v>
      </c>
      <c r="BL7" s="83">
        <f>BK7+1</f>
        <v>61</v>
      </c>
      <c r="BM7" s="91">
        <f t="shared" si="0"/>
        <v>62</v>
      </c>
      <c r="BN7" s="81">
        <f t="shared" si="0"/>
        <v>63</v>
      </c>
      <c r="BO7" s="81">
        <f t="shared" si="0"/>
        <v>64</v>
      </c>
      <c r="BP7" s="82">
        <f>BO7+1</f>
        <v>65</v>
      </c>
      <c r="BQ7" s="91">
        <f t="shared" si="0"/>
        <v>66</v>
      </c>
      <c r="BR7" s="91">
        <f aca="true" t="shared" si="1" ref="BR7:BZ7">BQ7+1</f>
        <v>67</v>
      </c>
      <c r="BS7" s="91">
        <f t="shared" si="1"/>
        <v>68</v>
      </c>
      <c r="BT7" s="82">
        <f t="shared" si="1"/>
        <v>69</v>
      </c>
      <c r="BU7" s="82">
        <f t="shared" si="1"/>
        <v>70</v>
      </c>
      <c r="BV7" s="81">
        <f t="shared" si="1"/>
        <v>71</v>
      </c>
      <c r="BW7" s="81">
        <f t="shared" si="1"/>
        <v>72</v>
      </c>
      <c r="BX7" s="82">
        <f t="shared" si="1"/>
        <v>73</v>
      </c>
      <c r="BY7" s="92">
        <f t="shared" si="1"/>
        <v>74</v>
      </c>
      <c r="BZ7" s="84">
        <f t="shared" si="1"/>
        <v>75</v>
      </c>
      <c r="CA7" s="148"/>
      <c r="CB7" s="148"/>
    </row>
    <row r="8" spans="1:80" ht="12.75" customHeight="1">
      <c r="A8" s="54">
        <v>1</v>
      </c>
      <c r="B8" s="43" t="s">
        <v>66</v>
      </c>
      <c r="C8" s="44" t="s">
        <v>1</v>
      </c>
      <c r="D8" s="2">
        <v>967.5459999999999</v>
      </c>
      <c r="E8" s="3">
        <v>62.107</v>
      </c>
      <c r="F8" s="3">
        <v>13.892</v>
      </c>
      <c r="G8" s="3">
        <v>0.027</v>
      </c>
      <c r="H8" s="3">
        <v>8.305</v>
      </c>
      <c r="I8" s="3">
        <v>0</v>
      </c>
      <c r="J8" s="3">
        <v>0.027</v>
      </c>
      <c r="K8" s="3">
        <v>1.44</v>
      </c>
      <c r="L8" s="3">
        <v>18219.345</v>
      </c>
      <c r="M8" s="3">
        <v>0</v>
      </c>
      <c r="N8" s="3">
        <v>113.162</v>
      </c>
      <c r="O8" s="3">
        <v>67.208</v>
      </c>
      <c r="P8" s="3">
        <v>1.198</v>
      </c>
      <c r="Q8" s="3">
        <v>7.788</v>
      </c>
      <c r="R8" s="3">
        <v>3.0860000000000003</v>
      </c>
      <c r="S8" s="3">
        <v>38.265</v>
      </c>
      <c r="T8" s="3">
        <v>0</v>
      </c>
      <c r="U8" s="3">
        <v>20.046</v>
      </c>
      <c r="V8" s="3">
        <v>2.628</v>
      </c>
      <c r="W8" s="3">
        <v>7.586</v>
      </c>
      <c r="X8" s="3">
        <v>3.465</v>
      </c>
      <c r="Y8" s="3">
        <v>7.352</v>
      </c>
      <c r="Z8" s="3">
        <v>13.105</v>
      </c>
      <c r="AA8" s="3">
        <v>0.363</v>
      </c>
      <c r="AB8" s="3">
        <v>3.3970000000000002</v>
      </c>
      <c r="AC8" s="3">
        <v>3.994</v>
      </c>
      <c r="AD8" s="3">
        <v>5.006</v>
      </c>
      <c r="AE8" s="3">
        <v>2.002</v>
      </c>
      <c r="AF8" s="3">
        <v>9.88</v>
      </c>
      <c r="AG8" s="3">
        <v>11.710999999999999</v>
      </c>
      <c r="AH8" s="3">
        <v>0.389</v>
      </c>
      <c r="AI8" s="3">
        <v>37.447</v>
      </c>
      <c r="AJ8" s="3">
        <v>0.621</v>
      </c>
      <c r="AK8" s="3">
        <v>412.405</v>
      </c>
      <c r="AL8" s="3">
        <v>31.948999999999998</v>
      </c>
      <c r="AM8" s="3">
        <v>158.664</v>
      </c>
      <c r="AN8" s="3">
        <v>98.462</v>
      </c>
      <c r="AO8" s="3">
        <v>265.51300000000003</v>
      </c>
      <c r="AP8" s="3">
        <v>14.373</v>
      </c>
      <c r="AQ8" s="3">
        <v>17.887999999999998</v>
      </c>
      <c r="AR8" s="3">
        <v>0.722</v>
      </c>
      <c r="AS8" s="3">
        <v>35.793</v>
      </c>
      <c r="AT8" s="3">
        <v>38.623000000000005</v>
      </c>
      <c r="AU8" s="3">
        <v>9.292</v>
      </c>
      <c r="AV8" s="3">
        <v>2.248</v>
      </c>
      <c r="AW8" s="3">
        <v>5.491</v>
      </c>
      <c r="AX8" s="3">
        <v>36.899</v>
      </c>
      <c r="AY8" s="3">
        <v>20.612000000000002</v>
      </c>
      <c r="AZ8" s="3">
        <v>23.971</v>
      </c>
      <c r="BA8" s="3">
        <v>6.754</v>
      </c>
      <c r="BB8" s="3">
        <v>125.04400000000001</v>
      </c>
      <c r="BC8" s="3">
        <v>60.111000000000004</v>
      </c>
      <c r="BD8" s="3">
        <v>36.945</v>
      </c>
      <c r="BE8" s="3">
        <v>149.472</v>
      </c>
      <c r="BF8" s="3">
        <v>1.779</v>
      </c>
      <c r="BG8" s="3">
        <v>9.939</v>
      </c>
      <c r="BH8" s="3">
        <v>14.59</v>
      </c>
      <c r="BI8" s="3">
        <v>9.134</v>
      </c>
      <c r="BJ8" s="3">
        <v>0</v>
      </c>
      <c r="BK8" s="3">
        <v>0</v>
      </c>
      <c r="BL8" s="4">
        <v>21219.061000000005</v>
      </c>
      <c r="BM8" s="39">
        <v>7399.591</v>
      </c>
      <c r="BN8" s="3">
        <v>0</v>
      </c>
      <c r="BO8" s="3">
        <v>0</v>
      </c>
      <c r="BP8" s="23">
        <v>7399.591</v>
      </c>
      <c r="BQ8" s="3">
        <v>207</v>
      </c>
      <c r="BR8" s="3"/>
      <c r="BS8" s="3">
        <v>153.053</v>
      </c>
      <c r="BT8" s="23">
        <v>153.053</v>
      </c>
      <c r="BU8" s="23">
        <v>360.053</v>
      </c>
      <c r="BV8" s="3"/>
      <c r="BW8" s="3"/>
      <c r="BX8" s="23">
        <v>483.295</v>
      </c>
      <c r="BY8" s="23">
        <v>8242.939</v>
      </c>
      <c r="BZ8" s="5">
        <v>29462</v>
      </c>
      <c r="CA8" s="2"/>
      <c r="CB8" s="2"/>
    </row>
    <row r="9" spans="1:80" ht="12.75" customHeight="1">
      <c r="A9" s="45">
        <v>2</v>
      </c>
      <c r="B9" s="46" t="s">
        <v>67</v>
      </c>
      <c r="C9" s="47" t="s">
        <v>2</v>
      </c>
      <c r="D9" s="7">
        <v>370.853</v>
      </c>
      <c r="E9" s="8">
        <v>871.047</v>
      </c>
      <c r="F9" s="8">
        <v>0.443</v>
      </c>
      <c r="G9" s="8">
        <v>0.012</v>
      </c>
      <c r="H9" s="8">
        <v>1.716</v>
      </c>
      <c r="I9" s="8">
        <v>0</v>
      </c>
      <c r="J9" s="8">
        <v>0.012</v>
      </c>
      <c r="K9" s="8">
        <v>0.292</v>
      </c>
      <c r="L9" s="8">
        <v>8.397</v>
      </c>
      <c r="M9" s="8">
        <v>0</v>
      </c>
      <c r="N9" s="8">
        <v>0.23299999999999998</v>
      </c>
      <c r="O9" s="8">
        <v>0.11699999999999999</v>
      </c>
      <c r="P9" s="8">
        <v>0.012</v>
      </c>
      <c r="Q9" s="8">
        <v>2400.783</v>
      </c>
      <c r="R9" s="8">
        <v>975.5609999999999</v>
      </c>
      <c r="S9" s="8">
        <v>3.653</v>
      </c>
      <c r="T9" s="8">
        <v>0</v>
      </c>
      <c r="U9" s="8">
        <v>50.05</v>
      </c>
      <c r="V9" s="8">
        <v>2.362</v>
      </c>
      <c r="W9" s="8">
        <v>7.805</v>
      </c>
      <c r="X9" s="8">
        <v>1.5019999999999998</v>
      </c>
      <c r="Y9" s="8">
        <v>115.039</v>
      </c>
      <c r="Z9" s="8">
        <v>1.8689999999999998</v>
      </c>
      <c r="AA9" s="8">
        <v>0.047</v>
      </c>
      <c r="AB9" s="8">
        <v>0.549</v>
      </c>
      <c r="AC9" s="8">
        <v>0.583</v>
      </c>
      <c r="AD9" s="8">
        <v>0.876</v>
      </c>
      <c r="AE9" s="8">
        <v>0.35</v>
      </c>
      <c r="AF9" s="8">
        <v>1.844</v>
      </c>
      <c r="AG9" s="8">
        <v>0.701</v>
      </c>
      <c r="AH9" s="8">
        <v>0.057999999999999996</v>
      </c>
      <c r="AI9" s="8">
        <v>9.302999999999999</v>
      </c>
      <c r="AJ9" s="8">
        <v>0.23299999999999998</v>
      </c>
      <c r="AK9" s="8">
        <v>55.135999999999996</v>
      </c>
      <c r="AL9" s="8">
        <v>3.174</v>
      </c>
      <c r="AM9" s="8">
        <v>10.259</v>
      </c>
      <c r="AN9" s="8">
        <v>3.654</v>
      </c>
      <c r="AO9" s="8">
        <v>4.319</v>
      </c>
      <c r="AP9" s="8">
        <v>5.9639999999999995</v>
      </c>
      <c r="AQ9" s="8">
        <v>2.791</v>
      </c>
      <c r="AR9" s="8">
        <v>0.129</v>
      </c>
      <c r="AS9" s="8">
        <v>14.997</v>
      </c>
      <c r="AT9" s="8">
        <v>5.31</v>
      </c>
      <c r="AU9" s="8">
        <v>2.743</v>
      </c>
      <c r="AV9" s="8">
        <v>0.9790000000000001</v>
      </c>
      <c r="AW9" s="8">
        <v>2.393</v>
      </c>
      <c r="AX9" s="8">
        <v>8.204</v>
      </c>
      <c r="AY9" s="8">
        <v>4.353</v>
      </c>
      <c r="AZ9" s="8">
        <v>0.40900000000000003</v>
      </c>
      <c r="BA9" s="8">
        <v>1.599</v>
      </c>
      <c r="BB9" s="8">
        <v>23.515</v>
      </c>
      <c r="BC9" s="8">
        <v>3.801</v>
      </c>
      <c r="BD9" s="8">
        <v>3.3259999999999996</v>
      </c>
      <c r="BE9" s="8">
        <v>14.015</v>
      </c>
      <c r="BF9" s="8">
        <v>0.7</v>
      </c>
      <c r="BG9" s="8">
        <v>4.33</v>
      </c>
      <c r="BH9" s="8">
        <v>2.626</v>
      </c>
      <c r="BI9" s="8">
        <v>3.98</v>
      </c>
      <c r="BJ9" s="8">
        <v>0</v>
      </c>
      <c r="BK9" s="8">
        <v>0</v>
      </c>
      <c r="BL9" s="9">
        <v>5009.0080000000025</v>
      </c>
      <c r="BM9" s="38">
        <v>565</v>
      </c>
      <c r="BN9" s="8">
        <v>0</v>
      </c>
      <c r="BO9" s="8">
        <v>0</v>
      </c>
      <c r="BP9" s="24">
        <v>565</v>
      </c>
      <c r="BQ9" s="8">
        <v>154</v>
      </c>
      <c r="BR9" s="8"/>
      <c r="BS9" s="8">
        <v>1859.992</v>
      </c>
      <c r="BT9" s="24">
        <v>1859.992</v>
      </c>
      <c r="BU9" s="24">
        <v>2013.992</v>
      </c>
      <c r="BV9" s="8"/>
      <c r="BW9" s="8"/>
      <c r="BX9" s="24">
        <v>165</v>
      </c>
      <c r="BY9" s="24">
        <v>2743.992</v>
      </c>
      <c r="BZ9" s="10">
        <v>7753</v>
      </c>
      <c r="CA9" s="2"/>
      <c r="CB9" s="2"/>
    </row>
    <row r="10" spans="1:80" ht="12.75" customHeight="1">
      <c r="A10" s="45">
        <v>3</v>
      </c>
      <c r="B10" s="46" t="s">
        <v>65</v>
      </c>
      <c r="C10" s="47" t="s">
        <v>155</v>
      </c>
      <c r="D10" s="7">
        <v>41.997</v>
      </c>
      <c r="E10" s="8">
        <v>0.003</v>
      </c>
      <c r="F10" s="8">
        <v>1347.075</v>
      </c>
      <c r="G10" s="8">
        <v>0.035</v>
      </c>
      <c r="H10" s="8">
        <v>0.294</v>
      </c>
      <c r="I10" s="8">
        <v>0</v>
      </c>
      <c r="J10" s="8">
        <v>0.006</v>
      </c>
      <c r="K10" s="8">
        <v>0.109</v>
      </c>
      <c r="L10" s="8">
        <v>12103.814</v>
      </c>
      <c r="M10" s="8">
        <v>0</v>
      </c>
      <c r="N10" s="8">
        <v>0.035</v>
      </c>
      <c r="O10" s="8">
        <v>0.012</v>
      </c>
      <c r="P10" s="8">
        <v>0.002</v>
      </c>
      <c r="Q10" s="8">
        <v>0.174</v>
      </c>
      <c r="R10" s="8">
        <v>0.278</v>
      </c>
      <c r="S10" s="8">
        <v>0.591</v>
      </c>
      <c r="T10" s="8">
        <v>0</v>
      </c>
      <c r="U10" s="8">
        <v>0.547</v>
      </c>
      <c r="V10" s="8">
        <v>0.078</v>
      </c>
      <c r="W10" s="8">
        <v>0.226</v>
      </c>
      <c r="X10" s="8">
        <v>0.336</v>
      </c>
      <c r="Y10" s="8">
        <v>0.189</v>
      </c>
      <c r="Z10" s="8">
        <v>0.407</v>
      </c>
      <c r="AA10" s="8">
        <v>0.015</v>
      </c>
      <c r="AB10" s="8">
        <v>0.113</v>
      </c>
      <c r="AC10" s="8">
        <v>0.105</v>
      </c>
      <c r="AD10" s="8">
        <v>0.151</v>
      </c>
      <c r="AE10" s="8">
        <v>0.075</v>
      </c>
      <c r="AF10" s="8">
        <v>0.381</v>
      </c>
      <c r="AG10" s="8">
        <v>0.134</v>
      </c>
      <c r="AH10" s="8">
        <v>0.025</v>
      </c>
      <c r="AI10" s="8">
        <v>0.275</v>
      </c>
      <c r="AJ10" s="8">
        <v>0.021</v>
      </c>
      <c r="AK10" s="8">
        <v>1.03</v>
      </c>
      <c r="AL10" s="8">
        <v>0.509</v>
      </c>
      <c r="AM10" s="8">
        <v>0.649</v>
      </c>
      <c r="AN10" s="8">
        <v>1.128</v>
      </c>
      <c r="AO10" s="8">
        <v>446.917</v>
      </c>
      <c r="AP10" s="8">
        <v>0.382</v>
      </c>
      <c r="AQ10" s="8">
        <v>20.768</v>
      </c>
      <c r="AR10" s="8">
        <v>0.124</v>
      </c>
      <c r="AS10" s="8">
        <v>1.984</v>
      </c>
      <c r="AT10" s="8">
        <v>0.349</v>
      </c>
      <c r="AU10" s="8">
        <v>0.552</v>
      </c>
      <c r="AV10" s="8">
        <v>0.4</v>
      </c>
      <c r="AW10" s="8">
        <v>0.199</v>
      </c>
      <c r="AX10" s="8">
        <v>0.915</v>
      </c>
      <c r="AY10" s="8">
        <v>0.191</v>
      </c>
      <c r="AZ10" s="8">
        <v>1.881</v>
      </c>
      <c r="BA10" s="8">
        <v>0.348</v>
      </c>
      <c r="BB10" s="8">
        <v>1.958</v>
      </c>
      <c r="BC10" s="8">
        <v>9.068999999999999</v>
      </c>
      <c r="BD10" s="8">
        <v>10.878</v>
      </c>
      <c r="BE10" s="8">
        <v>191.884</v>
      </c>
      <c r="BF10" s="8">
        <v>0.219</v>
      </c>
      <c r="BG10" s="8">
        <v>0.348</v>
      </c>
      <c r="BH10" s="8">
        <v>0.544</v>
      </c>
      <c r="BI10" s="8">
        <v>0.227</v>
      </c>
      <c r="BJ10" s="8">
        <v>0</v>
      </c>
      <c r="BK10" s="8">
        <v>0</v>
      </c>
      <c r="BL10" s="9">
        <v>14190.956000000002</v>
      </c>
      <c r="BM10" s="38">
        <v>720</v>
      </c>
      <c r="BN10" s="8">
        <v>0</v>
      </c>
      <c r="BO10" s="8">
        <v>0</v>
      </c>
      <c r="BP10" s="24">
        <v>720</v>
      </c>
      <c r="BQ10" s="8">
        <v>21</v>
      </c>
      <c r="BR10" s="8"/>
      <c r="BS10" s="8">
        <v>1516.831</v>
      </c>
      <c r="BT10" s="24">
        <v>1516.831</v>
      </c>
      <c r="BU10" s="24">
        <v>1537.831</v>
      </c>
      <c r="BV10" s="8"/>
      <c r="BW10" s="8"/>
      <c r="BX10" s="24">
        <v>7131.213000000001</v>
      </c>
      <c r="BY10" s="24">
        <v>9389.044000000002</v>
      </c>
      <c r="BZ10" s="10">
        <v>23580</v>
      </c>
      <c r="CA10" s="2"/>
      <c r="CB10" s="2"/>
    </row>
    <row r="11" spans="1:80" ht="12.75" customHeight="1">
      <c r="A11" s="45">
        <v>4</v>
      </c>
      <c r="B11" s="46" t="s">
        <v>99</v>
      </c>
      <c r="C11" s="47" t="s">
        <v>3</v>
      </c>
      <c r="D11" s="7">
        <v>0</v>
      </c>
      <c r="E11" s="8">
        <v>0</v>
      </c>
      <c r="F11" s="8">
        <v>0</v>
      </c>
      <c r="G11" s="8">
        <v>0</v>
      </c>
      <c r="H11" s="8">
        <v>0.071</v>
      </c>
      <c r="I11" s="8">
        <v>0</v>
      </c>
      <c r="J11" s="8">
        <v>0</v>
      </c>
      <c r="K11" s="8">
        <v>0.002</v>
      </c>
      <c r="L11" s="8">
        <v>0.027</v>
      </c>
      <c r="M11" s="8">
        <v>0</v>
      </c>
      <c r="N11" s="8">
        <v>0.004</v>
      </c>
      <c r="O11" s="8">
        <v>0</v>
      </c>
      <c r="P11" s="8">
        <v>0</v>
      </c>
      <c r="Q11" s="8">
        <v>0.003</v>
      </c>
      <c r="R11" s="8">
        <v>0.003</v>
      </c>
      <c r="S11" s="8">
        <v>0.067</v>
      </c>
      <c r="T11" s="8">
        <v>0</v>
      </c>
      <c r="U11" s="8">
        <v>145.131</v>
      </c>
      <c r="V11" s="8">
        <v>0.007</v>
      </c>
      <c r="W11" s="8">
        <v>34.018</v>
      </c>
      <c r="X11" s="8">
        <v>268.009</v>
      </c>
      <c r="Y11" s="8">
        <v>0.01</v>
      </c>
      <c r="Z11" s="8">
        <v>1.023</v>
      </c>
      <c r="AA11" s="8">
        <v>0.001</v>
      </c>
      <c r="AB11" s="8">
        <v>0.009</v>
      </c>
      <c r="AC11" s="8">
        <v>0.025</v>
      </c>
      <c r="AD11" s="8">
        <v>0.01</v>
      </c>
      <c r="AE11" s="8">
        <v>0.001</v>
      </c>
      <c r="AF11" s="8">
        <v>0.038</v>
      </c>
      <c r="AG11" s="8">
        <v>0.016</v>
      </c>
      <c r="AH11" s="8">
        <v>0</v>
      </c>
      <c r="AI11" s="8">
        <v>2</v>
      </c>
      <c r="AJ11" s="8">
        <v>0</v>
      </c>
      <c r="AK11" s="8">
        <v>0.016</v>
      </c>
      <c r="AL11" s="8">
        <v>0.009</v>
      </c>
      <c r="AM11" s="8">
        <v>0.205</v>
      </c>
      <c r="AN11" s="8">
        <v>0.196</v>
      </c>
      <c r="AO11" s="8">
        <v>0.075</v>
      </c>
      <c r="AP11" s="8">
        <v>0.001</v>
      </c>
      <c r="AQ11" s="8">
        <v>0</v>
      </c>
      <c r="AR11" s="8">
        <v>0.002</v>
      </c>
      <c r="AS11" s="8">
        <v>0.008</v>
      </c>
      <c r="AT11" s="8">
        <v>0.001</v>
      </c>
      <c r="AU11" s="8">
        <v>0.002</v>
      </c>
      <c r="AV11" s="8">
        <v>0.001</v>
      </c>
      <c r="AW11" s="8">
        <v>0.001</v>
      </c>
      <c r="AX11" s="8">
        <v>0.014</v>
      </c>
      <c r="AY11" s="8">
        <v>0.017</v>
      </c>
      <c r="AZ11" s="8">
        <v>0.007</v>
      </c>
      <c r="BA11" s="8">
        <v>0.008</v>
      </c>
      <c r="BB11" s="8">
        <v>0.205</v>
      </c>
      <c r="BC11" s="8">
        <v>0.007</v>
      </c>
      <c r="BD11" s="8">
        <v>0.002</v>
      </c>
      <c r="BE11" s="8">
        <v>0.004</v>
      </c>
      <c r="BF11" s="8">
        <v>0.001</v>
      </c>
      <c r="BG11" s="8">
        <v>0.002</v>
      </c>
      <c r="BH11" s="8">
        <v>0.002</v>
      </c>
      <c r="BI11" s="8">
        <v>0.001</v>
      </c>
      <c r="BJ11" s="8">
        <v>0</v>
      </c>
      <c r="BK11" s="8">
        <v>0</v>
      </c>
      <c r="BL11" s="9">
        <v>451.2619999999999</v>
      </c>
      <c r="BM11" s="38">
        <v>0</v>
      </c>
      <c r="BN11" s="8">
        <v>0</v>
      </c>
      <c r="BO11" s="8">
        <v>0</v>
      </c>
      <c r="BP11" s="24">
        <v>0</v>
      </c>
      <c r="BQ11" s="8">
        <v>0</v>
      </c>
      <c r="BR11" s="8"/>
      <c r="BS11" s="8">
        <v>296</v>
      </c>
      <c r="BT11" s="24">
        <v>296</v>
      </c>
      <c r="BU11" s="24">
        <v>296</v>
      </c>
      <c r="BV11" s="8"/>
      <c r="BW11" s="8"/>
      <c r="BX11" s="24">
        <v>454.738</v>
      </c>
      <c r="BY11" s="24">
        <v>750.738</v>
      </c>
      <c r="BZ11" s="10">
        <v>1202</v>
      </c>
      <c r="CA11" s="2"/>
      <c r="CB11" s="2"/>
    </row>
    <row r="12" spans="1:80" ht="12.75" customHeight="1">
      <c r="A12" s="45">
        <v>5</v>
      </c>
      <c r="B12" s="46" t="s">
        <v>100</v>
      </c>
      <c r="C12" s="47" t="s">
        <v>4</v>
      </c>
      <c r="D12" s="7">
        <v>6.548</v>
      </c>
      <c r="E12" s="8">
        <v>0.3</v>
      </c>
      <c r="F12" s="8">
        <v>26.413</v>
      </c>
      <c r="G12" s="8">
        <v>1.605</v>
      </c>
      <c r="H12" s="8">
        <v>9474.299</v>
      </c>
      <c r="I12" s="8">
        <v>0</v>
      </c>
      <c r="J12" s="8">
        <v>3.194</v>
      </c>
      <c r="K12" s="8">
        <v>80.646</v>
      </c>
      <c r="L12" s="8">
        <v>780.362</v>
      </c>
      <c r="M12" s="8">
        <v>0</v>
      </c>
      <c r="N12" s="8">
        <v>12.913</v>
      </c>
      <c r="O12" s="8">
        <v>2.569</v>
      </c>
      <c r="P12" s="8">
        <v>5.155</v>
      </c>
      <c r="Q12" s="8">
        <v>96.335</v>
      </c>
      <c r="R12" s="8">
        <v>72.038</v>
      </c>
      <c r="S12" s="8">
        <v>6.65</v>
      </c>
      <c r="T12" s="8">
        <v>0</v>
      </c>
      <c r="U12" s="8">
        <v>20879.796000000002</v>
      </c>
      <c r="V12" s="8">
        <v>29.956</v>
      </c>
      <c r="W12" s="8">
        <v>312.127</v>
      </c>
      <c r="X12" s="8">
        <v>359.013</v>
      </c>
      <c r="Y12" s="8">
        <v>359.345</v>
      </c>
      <c r="Z12" s="8">
        <v>273.99</v>
      </c>
      <c r="AA12" s="8">
        <v>4.027</v>
      </c>
      <c r="AB12" s="8">
        <v>129.665</v>
      </c>
      <c r="AC12" s="8">
        <v>57.914</v>
      </c>
      <c r="AD12" s="8">
        <v>98.967</v>
      </c>
      <c r="AE12" s="8">
        <v>38.558</v>
      </c>
      <c r="AF12" s="8">
        <v>444.341</v>
      </c>
      <c r="AG12" s="8">
        <v>86.92</v>
      </c>
      <c r="AH12" s="8">
        <v>22.704</v>
      </c>
      <c r="AI12" s="8">
        <v>2.19</v>
      </c>
      <c r="AJ12" s="8">
        <v>0.11</v>
      </c>
      <c r="AK12" s="8">
        <v>80.841</v>
      </c>
      <c r="AL12" s="8">
        <v>5.559</v>
      </c>
      <c r="AM12" s="8">
        <v>6.849</v>
      </c>
      <c r="AN12" s="8">
        <v>5.678</v>
      </c>
      <c r="AO12" s="8">
        <v>7.371</v>
      </c>
      <c r="AP12" s="8">
        <v>396.729</v>
      </c>
      <c r="AQ12" s="8">
        <v>5.994</v>
      </c>
      <c r="AR12" s="8">
        <v>39.93</v>
      </c>
      <c r="AS12" s="8">
        <v>316.492</v>
      </c>
      <c r="AT12" s="8">
        <v>120.692</v>
      </c>
      <c r="AU12" s="8">
        <v>0.918</v>
      </c>
      <c r="AV12" s="8">
        <v>0.171</v>
      </c>
      <c r="AW12" s="8">
        <v>0.228</v>
      </c>
      <c r="AX12" s="8">
        <v>10.485</v>
      </c>
      <c r="AY12" s="8">
        <v>1.751</v>
      </c>
      <c r="AZ12" s="8">
        <v>54.797</v>
      </c>
      <c r="BA12" s="8">
        <v>0.839</v>
      </c>
      <c r="BB12" s="8">
        <v>12.176</v>
      </c>
      <c r="BC12" s="8">
        <v>3.476</v>
      </c>
      <c r="BD12" s="8">
        <v>4.326</v>
      </c>
      <c r="BE12" s="8">
        <v>21.408</v>
      </c>
      <c r="BF12" s="8">
        <v>0.745</v>
      </c>
      <c r="BG12" s="8">
        <v>2.17</v>
      </c>
      <c r="BH12" s="8">
        <v>3.371</v>
      </c>
      <c r="BI12" s="8">
        <v>1.192</v>
      </c>
      <c r="BJ12" s="8">
        <v>0</v>
      </c>
      <c r="BK12" s="8">
        <v>0</v>
      </c>
      <c r="BL12" s="9">
        <v>34772.838</v>
      </c>
      <c r="BM12" s="38">
        <v>308.164</v>
      </c>
      <c r="BN12" s="8">
        <v>0</v>
      </c>
      <c r="BO12" s="8">
        <v>14.987</v>
      </c>
      <c r="BP12" s="24">
        <v>323.151</v>
      </c>
      <c r="BQ12" s="8">
        <v>13791.447</v>
      </c>
      <c r="BR12" s="8"/>
      <c r="BS12" s="8">
        <v>-1520.646</v>
      </c>
      <c r="BT12" s="24">
        <v>-1520.646</v>
      </c>
      <c r="BU12" s="24">
        <v>12270.801</v>
      </c>
      <c r="BV12" s="8"/>
      <c r="BW12" s="8"/>
      <c r="BX12" s="24">
        <v>263807.207</v>
      </c>
      <c r="BY12" s="24">
        <v>276401.159</v>
      </c>
      <c r="BZ12" s="10">
        <v>311173.997</v>
      </c>
      <c r="CA12" s="2"/>
      <c r="CB12" s="2"/>
    </row>
    <row r="13" spans="1:80" ht="12.75" customHeight="1">
      <c r="A13" s="45">
        <v>6</v>
      </c>
      <c r="B13" s="46" t="s">
        <v>101</v>
      </c>
      <c r="C13" s="47" t="s">
        <v>5</v>
      </c>
      <c r="D13" s="7">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9">
        <v>0</v>
      </c>
      <c r="BM13" s="38">
        <v>0</v>
      </c>
      <c r="BN13" s="8">
        <v>0</v>
      </c>
      <c r="BO13" s="8">
        <v>0</v>
      </c>
      <c r="BP13" s="24">
        <v>0</v>
      </c>
      <c r="BQ13" s="8">
        <v>0</v>
      </c>
      <c r="BR13" s="8"/>
      <c r="BS13" s="8">
        <v>0</v>
      </c>
      <c r="BT13" s="24">
        <v>0</v>
      </c>
      <c r="BU13" s="24">
        <v>0</v>
      </c>
      <c r="BV13" s="8"/>
      <c r="BW13" s="8"/>
      <c r="BX13" s="24">
        <v>0</v>
      </c>
      <c r="BY13" s="24">
        <v>0</v>
      </c>
      <c r="BZ13" s="10">
        <v>0</v>
      </c>
      <c r="CA13" s="2"/>
      <c r="CB13" s="2"/>
    </row>
    <row r="14" spans="1:80" ht="12.75" customHeight="1">
      <c r="A14" s="45">
        <v>7</v>
      </c>
      <c r="B14" s="46" t="s">
        <v>102</v>
      </c>
      <c r="C14" s="47" t="s">
        <v>6</v>
      </c>
      <c r="D14" s="7">
        <v>0.003</v>
      </c>
      <c r="E14" s="8">
        <v>0.001</v>
      </c>
      <c r="F14" s="8">
        <v>0.001</v>
      </c>
      <c r="G14" s="8">
        <v>0.007</v>
      </c>
      <c r="H14" s="8">
        <v>0.175</v>
      </c>
      <c r="I14" s="8">
        <v>0</v>
      </c>
      <c r="J14" s="8">
        <v>0.007</v>
      </c>
      <c r="K14" s="8">
        <v>0.033</v>
      </c>
      <c r="L14" s="8">
        <v>0.315</v>
      </c>
      <c r="M14" s="8">
        <v>0</v>
      </c>
      <c r="N14" s="8">
        <v>0.031</v>
      </c>
      <c r="O14" s="8">
        <v>0.008</v>
      </c>
      <c r="P14" s="8">
        <v>0.003</v>
      </c>
      <c r="Q14" s="8">
        <v>0.083</v>
      </c>
      <c r="R14" s="8">
        <v>0.086</v>
      </c>
      <c r="S14" s="8">
        <v>0.505</v>
      </c>
      <c r="T14" s="8">
        <v>0</v>
      </c>
      <c r="U14" s="8">
        <v>100.215</v>
      </c>
      <c r="V14" s="8">
        <v>0.029</v>
      </c>
      <c r="W14" s="8">
        <v>0.071</v>
      </c>
      <c r="X14" s="8">
        <v>1196.134</v>
      </c>
      <c r="Y14" s="8">
        <v>8.081</v>
      </c>
      <c r="Z14" s="8">
        <v>0.233</v>
      </c>
      <c r="AA14" s="8">
        <v>0.003</v>
      </c>
      <c r="AB14" s="8">
        <v>0.055</v>
      </c>
      <c r="AC14" s="8">
        <v>0.117</v>
      </c>
      <c r="AD14" s="8">
        <v>0.05</v>
      </c>
      <c r="AE14" s="8">
        <v>0.018</v>
      </c>
      <c r="AF14" s="8">
        <v>0.114</v>
      </c>
      <c r="AG14" s="8">
        <v>0.122</v>
      </c>
      <c r="AH14" s="8">
        <v>0.013</v>
      </c>
      <c r="AI14" s="8">
        <v>0.053</v>
      </c>
      <c r="AJ14" s="8">
        <v>0.004</v>
      </c>
      <c r="AK14" s="8">
        <v>1.89</v>
      </c>
      <c r="AL14" s="8">
        <v>0.387</v>
      </c>
      <c r="AM14" s="8">
        <v>3.063</v>
      </c>
      <c r="AN14" s="8">
        <v>1.724</v>
      </c>
      <c r="AO14" s="8">
        <v>0.216</v>
      </c>
      <c r="AP14" s="8">
        <v>0.151</v>
      </c>
      <c r="AQ14" s="8">
        <v>0.041</v>
      </c>
      <c r="AR14" s="8">
        <v>0.026</v>
      </c>
      <c r="AS14" s="8">
        <v>0.667</v>
      </c>
      <c r="AT14" s="8">
        <v>0.1</v>
      </c>
      <c r="AU14" s="8">
        <v>0.105</v>
      </c>
      <c r="AV14" s="8">
        <v>0.076</v>
      </c>
      <c r="AW14" s="8">
        <v>0.038</v>
      </c>
      <c r="AX14" s="8">
        <v>0.216</v>
      </c>
      <c r="AY14" s="8">
        <v>0.067</v>
      </c>
      <c r="AZ14" s="8">
        <v>1.14</v>
      </c>
      <c r="BA14" s="8">
        <v>0.067</v>
      </c>
      <c r="BB14" s="8">
        <v>0.846</v>
      </c>
      <c r="BC14" s="8">
        <v>0.352</v>
      </c>
      <c r="BD14" s="8">
        <v>0.104</v>
      </c>
      <c r="BE14" s="8">
        <v>0.185</v>
      </c>
      <c r="BF14" s="8">
        <v>0.042</v>
      </c>
      <c r="BG14" s="8">
        <v>0.097</v>
      </c>
      <c r="BH14" s="8">
        <v>0.301</v>
      </c>
      <c r="BI14" s="8">
        <v>0.044</v>
      </c>
      <c r="BJ14" s="8">
        <v>0</v>
      </c>
      <c r="BK14" s="8">
        <v>0</v>
      </c>
      <c r="BL14" s="9">
        <v>1318.515</v>
      </c>
      <c r="BM14" s="38">
        <v>0</v>
      </c>
      <c r="BN14" s="8">
        <v>0</v>
      </c>
      <c r="BO14" s="8">
        <v>0</v>
      </c>
      <c r="BP14" s="24">
        <v>0</v>
      </c>
      <c r="BQ14" s="8">
        <v>0</v>
      </c>
      <c r="BR14" s="8"/>
      <c r="BS14" s="8">
        <v>-202</v>
      </c>
      <c r="BT14" s="24">
        <v>-202</v>
      </c>
      <c r="BU14" s="24">
        <v>-202</v>
      </c>
      <c r="BV14" s="8"/>
      <c r="BW14" s="8"/>
      <c r="BX14" s="24">
        <v>413.485</v>
      </c>
      <c r="BY14" s="24">
        <v>211.485</v>
      </c>
      <c r="BZ14" s="10">
        <v>1530</v>
      </c>
      <c r="CA14" s="2"/>
      <c r="CB14" s="2"/>
    </row>
    <row r="15" spans="1:80" ht="12.75" customHeight="1">
      <c r="A15" s="45">
        <v>8</v>
      </c>
      <c r="B15" s="46" t="s">
        <v>103</v>
      </c>
      <c r="C15" s="47" t="s">
        <v>7</v>
      </c>
      <c r="D15" s="7">
        <v>61.669</v>
      </c>
      <c r="E15" s="8">
        <v>0.07</v>
      </c>
      <c r="F15" s="8">
        <v>32.292</v>
      </c>
      <c r="G15" s="8">
        <v>0.279</v>
      </c>
      <c r="H15" s="8">
        <v>369.945</v>
      </c>
      <c r="I15" s="8">
        <v>0</v>
      </c>
      <c r="J15" s="8">
        <v>6.241</v>
      </c>
      <c r="K15" s="8">
        <v>500.399</v>
      </c>
      <c r="L15" s="8">
        <v>186.48</v>
      </c>
      <c r="M15" s="8">
        <v>0</v>
      </c>
      <c r="N15" s="8">
        <v>1.131</v>
      </c>
      <c r="O15" s="8">
        <v>0.293</v>
      </c>
      <c r="P15" s="8">
        <v>0.243</v>
      </c>
      <c r="Q15" s="8">
        <v>36.378</v>
      </c>
      <c r="R15" s="8">
        <v>175.107</v>
      </c>
      <c r="S15" s="8">
        <v>10.183</v>
      </c>
      <c r="T15" s="8">
        <v>0</v>
      </c>
      <c r="U15" s="8">
        <v>1328.229</v>
      </c>
      <c r="V15" s="8">
        <v>10.875</v>
      </c>
      <c r="W15" s="8">
        <v>894.86</v>
      </c>
      <c r="X15" s="8">
        <v>200.676</v>
      </c>
      <c r="Y15" s="8">
        <v>14.579</v>
      </c>
      <c r="Z15" s="8">
        <v>23.722</v>
      </c>
      <c r="AA15" s="8">
        <v>0.279</v>
      </c>
      <c r="AB15" s="8">
        <v>6.638</v>
      </c>
      <c r="AC15" s="8">
        <v>4.281</v>
      </c>
      <c r="AD15" s="8">
        <v>5.896</v>
      </c>
      <c r="AE15" s="8">
        <v>1.892</v>
      </c>
      <c r="AF15" s="8">
        <v>25.516</v>
      </c>
      <c r="AG15" s="8">
        <v>22.313000000000002</v>
      </c>
      <c r="AH15" s="8">
        <v>7.909</v>
      </c>
      <c r="AI15" s="8">
        <v>2.065</v>
      </c>
      <c r="AJ15" s="8">
        <v>5.153</v>
      </c>
      <c r="AK15" s="8">
        <v>880.535</v>
      </c>
      <c r="AL15" s="8">
        <v>13.108</v>
      </c>
      <c r="AM15" s="8">
        <v>86.513</v>
      </c>
      <c r="AN15" s="8">
        <v>52.972</v>
      </c>
      <c r="AO15" s="8">
        <v>5.444</v>
      </c>
      <c r="AP15" s="8">
        <v>17.376</v>
      </c>
      <c r="AQ15" s="8">
        <v>2.091</v>
      </c>
      <c r="AR15" s="8">
        <v>2.158</v>
      </c>
      <c r="AS15" s="8">
        <v>28.876</v>
      </c>
      <c r="AT15" s="8">
        <v>7.564</v>
      </c>
      <c r="AU15" s="8">
        <v>4.054</v>
      </c>
      <c r="AV15" s="8">
        <v>2.649</v>
      </c>
      <c r="AW15" s="8">
        <v>1.346</v>
      </c>
      <c r="AX15" s="8">
        <v>115.074</v>
      </c>
      <c r="AY15" s="8">
        <v>2.214</v>
      </c>
      <c r="AZ15" s="8">
        <v>25.074</v>
      </c>
      <c r="BA15" s="8">
        <v>2.314</v>
      </c>
      <c r="BB15" s="8">
        <v>21.984</v>
      </c>
      <c r="BC15" s="8">
        <v>84.718</v>
      </c>
      <c r="BD15" s="8">
        <v>4.674</v>
      </c>
      <c r="BE15" s="8">
        <v>8.624</v>
      </c>
      <c r="BF15" s="8">
        <v>1.469</v>
      </c>
      <c r="BG15" s="8">
        <v>3.498</v>
      </c>
      <c r="BH15" s="8">
        <v>79.934</v>
      </c>
      <c r="BI15" s="8">
        <v>1.556</v>
      </c>
      <c r="BJ15" s="8">
        <v>0</v>
      </c>
      <c r="BK15" s="8">
        <v>0</v>
      </c>
      <c r="BL15" s="9">
        <v>5391.412000000001</v>
      </c>
      <c r="BM15" s="38">
        <v>159.585</v>
      </c>
      <c r="BN15" s="8">
        <v>0</v>
      </c>
      <c r="BO15" s="8">
        <v>1.957</v>
      </c>
      <c r="BP15" s="24">
        <v>161.542</v>
      </c>
      <c r="BQ15" s="8">
        <v>8.649</v>
      </c>
      <c r="BR15" s="8"/>
      <c r="BS15" s="8">
        <v>76.66399999999999</v>
      </c>
      <c r="BT15" s="24">
        <v>76.66399999999999</v>
      </c>
      <c r="BU15" s="24">
        <v>85.31299999999999</v>
      </c>
      <c r="BV15" s="8"/>
      <c r="BW15" s="8"/>
      <c r="BX15" s="24">
        <v>1874.728</v>
      </c>
      <c r="BY15" s="24">
        <v>2121.583</v>
      </c>
      <c r="BZ15" s="10">
        <v>7512.995000000001</v>
      </c>
      <c r="CA15" s="2"/>
      <c r="CB15" s="2"/>
    </row>
    <row r="16" spans="1:80" ht="12.75" customHeight="1">
      <c r="A16" s="45">
        <v>9</v>
      </c>
      <c r="B16" s="46" t="s">
        <v>104</v>
      </c>
      <c r="C16" s="47" t="s">
        <v>8</v>
      </c>
      <c r="D16" s="7">
        <v>4719.626</v>
      </c>
      <c r="E16" s="8">
        <v>1.561</v>
      </c>
      <c r="F16" s="8">
        <v>5057.018</v>
      </c>
      <c r="G16" s="8">
        <v>3.224</v>
      </c>
      <c r="H16" s="8">
        <v>861.273</v>
      </c>
      <c r="I16" s="8">
        <v>0</v>
      </c>
      <c r="J16" s="8">
        <v>3.68</v>
      </c>
      <c r="K16" s="8">
        <v>55.912</v>
      </c>
      <c r="L16" s="8">
        <v>32661.572</v>
      </c>
      <c r="M16" s="8">
        <v>0</v>
      </c>
      <c r="N16" s="8">
        <v>21.108999999999998</v>
      </c>
      <c r="O16" s="8">
        <v>9.612</v>
      </c>
      <c r="P16" s="8">
        <v>103.152</v>
      </c>
      <c r="Q16" s="8">
        <v>95.259</v>
      </c>
      <c r="R16" s="8">
        <v>67.54100000000001</v>
      </c>
      <c r="S16" s="8">
        <v>165.427</v>
      </c>
      <c r="T16" s="8">
        <v>0</v>
      </c>
      <c r="U16" s="8">
        <v>644.277</v>
      </c>
      <c r="V16" s="8">
        <v>35.823</v>
      </c>
      <c r="W16" s="8">
        <v>197.72799999999998</v>
      </c>
      <c r="X16" s="8">
        <v>222.699</v>
      </c>
      <c r="Y16" s="8">
        <v>229.394</v>
      </c>
      <c r="Z16" s="8">
        <v>248.323</v>
      </c>
      <c r="AA16" s="8">
        <v>5.248</v>
      </c>
      <c r="AB16" s="8">
        <v>98.333</v>
      </c>
      <c r="AC16" s="8">
        <v>70.09400000000001</v>
      </c>
      <c r="AD16" s="8">
        <v>84.5</v>
      </c>
      <c r="AE16" s="8">
        <v>33.385</v>
      </c>
      <c r="AF16" s="8">
        <v>320.235</v>
      </c>
      <c r="AG16" s="8">
        <v>94.204</v>
      </c>
      <c r="AH16" s="8">
        <v>15.6</v>
      </c>
      <c r="AI16" s="8">
        <v>42.915</v>
      </c>
      <c r="AJ16" s="8">
        <v>1.915</v>
      </c>
      <c r="AK16" s="8">
        <v>738.363</v>
      </c>
      <c r="AL16" s="8">
        <v>169.049</v>
      </c>
      <c r="AM16" s="8">
        <v>1028.489</v>
      </c>
      <c r="AN16" s="8">
        <v>630.862</v>
      </c>
      <c r="AO16" s="8">
        <v>4954.883</v>
      </c>
      <c r="AP16" s="8">
        <v>280.21</v>
      </c>
      <c r="AQ16" s="8">
        <v>213.059</v>
      </c>
      <c r="AR16" s="8">
        <v>32.763999999999996</v>
      </c>
      <c r="AS16" s="8">
        <v>367.14599999999996</v>
      </c>
      <c r="AT16" s="8">
        <v>125.961</v>
      </c>
      <c r="AU16" s="8">
        <v>43.977</v>
      </c>
      <c r="AV16" s="8">
        <v>25.718</v>
      </c>
      <c r="AW16" s="8">
        <v>13.467</v>
      </c>
      <c r="AX16" s="8">
        <v>129.758</v>
      </c>
      <c r="AY16" s="8">
        <v>38.313</v>
      </c>
      <c r="AZ16" s="8">
        <v>317.908</v>
      </c>
      <c r="BA16" s="8">
        <v>27.834</v>
      </c>
      <c r="BB16" s="8">
        <v>341.38399999999996</v>
      </c>
      <c r="BC16" s="8">
        <v>433.917</v>
      </c>
      <c r="BD16" s="8">
        <v>147.06</v>
      </c>
      <c r="BE16" s="8">
        <v>1689.844</v>
      </c>
      <c r="BF16" s="8">
        <v>16.413</v>
      </c>
      <c r="BG16" s="8">
        <v>39.804</v>
      </c>
      <c r="BH16" s="8">
        <v>94.222</v>
      </c>
      <c r="BI16" s="8">
        <v>18.448</v>
      </c>
      <c r="BJ16" s="8">
        <v>0</v>
      </c>
      <c r="BK16" s="8">
        <v>0</v>
      </c>
      <c r="BL16" s="9">
        <v>58089.492</v>
      </c>
      <c r="BM16" s="38">
        <v>51425.589</v>
      </c>
      <c r="BN16" s="8">
        <v>0</v>
      </c>
      <c r="BO16" s="8">
        <v>63.752</v>
      </c>
      <c r="BP16" s="24">
        <v>51489.341</v>
      </c>
      <c r="BQ16" s="8">
        <v>232.264</v>
      </c>
      <c r="BR16" s="8"/>
      <c r="BS16" s="8">
        <v>2915.162</v>
      </c>
      <c r="BT16" s="24">
        <v>2915.162</v>
      </c>
      <c r="BU16" s="24">
        <v>3147.426</v>
      </c>
      <c r="BV16" s="8"/>
      <c r="BW16" s="8"/>
      <c r="BX16" s="24">
        <v>21244.746000000003</v>
      </c>
      <c r="BY16" s="24">
        <v>75881.513</v>
      </c>
      <c r="BZ16" s="10">
        <v>133971.005</v>
      </c>
      <c r="CA16" s="2"/>
      <c r="CB16" s="2"/>
    </row>
    <row r="17" spans="1:80" ht="12.75" customHeight="1">
      <c r="A17" s="45">
        <v>10</v>
      </c>
      <c r="B17" s="46" t="s">
        <v>105</v>
      </c>
      <c r="C17" s="47" t="s">
        <v>9</v>
      </c>
      <c r="D17" s="7">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9">
        <v>0</v>
      </c>
      <c r="BM17" s="38">
        <v>0</v>
      </c>
      <c r="BN17" s="8">
        <v>0</v>
      </c>
      <c r="BO17" s="8">
        <v>0</v>
      </c>
      <c r="BP17" s="24">
        <v>0</v>
      </c>
      <c r="BQ17" s="8">
        <v>0</v>
      </c>
      <c r="BR17" s="8"/>
      <c r="BS17" s="8">
        <v>0</v>
      </c>
      <c r="BT17" s="24">
        <v>0</v>
      </c>
      <c r="BU17" s="24">
        <v>0</v>
      </c>
      <c r="BV17" s="8"/>
      <c r="BW17" s="8"/>
      <c r="BX17" s="24">
        <v>0</v>
      </c>
      <c r="BY17" s="24">
        <v>0</v>
      </c>
      <c r="BZ17" s="10">
        <v>0</v>
      </c>
      <c r="CA17" s="2"/>
      <c r="CB17" s="2"/>
    </row>
    <row r="18" spans="1:80" ht="12.75" customHeight="1">
      <c r="A18" s="45">
        <v>11</v>
      </c>
      <c r="B18" s="46" t="s">
        <v>106</v>
      </c>
      <c r="C18" s="47" t="s">
        <v>10</v>
      </c>
      <c r="D18" s="7">
        <v>19.723</v>
      </c>
      <c r="E18" s="8">
        <v>2.7870000000000004</v>
      </c>
      <c r="F18" s="8">
        <v>176.493</v>
      </c>
      <c r="G18" s="8">
        <v>3.159</v>
      </c>
      <c r="H18" s="8">
        <v>292.026</v>
      </c>
      <c r="I18" s="8">
        <v>0</v>
      </c>
      <c r="J18" s="8">
        <v>0.513</v>
      </c>
      <c r="K18" s="8">
        <v>11.165</v>
      </c>
      <c r="L18" s="8">
        <v>137.27</v>
      </c>
      <c r="M18" s="8">
        <v>0</v>
      </c>
      <c r="N18" s="8">
        <v>668.482</v>
      </c>
      <c r="O18" s="8">
        <v>273.555</v>
      </c>
      <c r="P18" s="8">
        <v>0.404</v>
      </c>
      <c r="Q18" s="8">
        <v>19.54</v>
      </c>
      <c r="R18" s="8">
        <v>14.6</v>
      </c>
      <c r="S18" s="8">
        <v>28.225</v>
      </c>
      <c r="T18" s="8">
        <v>0</v>
      </c>
      <c r="U18" s="8">
        <v>41.516999999999996</v>
      </c>
      <c r="V18" s="8">
        <v>31.515</v>
      </c>
      <c r="W18" s="8">
        <v>17.753</v>
      </c>
      <c r="X18" s="8">
        <v>43.217</v>
      </c>
      <c r="Y18" s="8">
        <v>23.936</v>
      </c>
      <c r="Z18" s="8">
        <v>48.623999999999995</v>
      </c>
      <c r="AA18" s="8">
        <v>0.683</v>
      </c>
      <c r="AB18" s="8">
        <v>16.45</v>
      </c>
      <c r="AC18" s="8">
        <v>6.345</v>
      </c>
      <c r="AD18" s="8">
        <v>16.207</v>
      </c>
      <c r="AE18" s="8">
        <v>13.104</v>
      </c>
      <c r="AF18" s="8">
        <v>79.39699999999999</v>
      </c>
      <c r="AG18" s="8">
        <v>277.911</v>
      </c>
      <c r="AH18" s="8">
        <v>2.598</v>
      </c>
      <c r="AI18" s="8">
        <v>57.269</v>
      </c>
      <c r="AJ18" s="8">
        <v>8.18</v>
      </c>
      <c r="AK18" s="8">
        <v>377.99</v>
      </c>
      <c r="AL18" s="8">
        <v>50.397999999999996</v>
      </c>
      <c r="AM18" s="8">
        <v>125.89</v>
      </c>
      <c r="AN18" s="8">
        <v>102.027</v>
      </c>
      <c r="AO18" s="8">
        <v>151.705</v>
      </c>
      <c r="AP18" s="8">
        <v>34.613</v>
      </c>
      <c r="AQ18" s="8">
        <v>103.369</v>
      </c>
      <c r="AR18" s="8">
        <v>2.707</v>
      </c>
      <c r="AS18" s="8">
        <v>102.392</v>
      </c>
      <c r="AT18" s="8">
        <v>32.21</v>
      </c>
      <c r="AU18" s="8">
        <v>7.1819999999999995</v>
      </c>
      <c r="AV18" s="8">
        <v>1.077</v>
      </c>
      <c r="AW18" s="8">
        <v>1.819</v>
      </c>
      <c r="AX18" s="8">
        <v>110.90299999999999</v>
      </c>
      <c r="AY18" s="8">
        <v>47.157</v>
      </c>
      <c r="AZ18" s="8">
        <v>14.668</v>
      </c>
      <c r="BA18" s="8">
        <v>24.673000000000002</v>
      </c>
      <c r="BB18" s="8">
        <v>242.056</v>
      </c>
      <c r="BC18" s="8">
        <v>77.345</v>
      </c>
      <c r="BD18" s="8">
        <v>48.739000000000004</v>
      </c>
      <c r="BE18" s="8">
        <v>653.187</v>
      </c>
      <c r="BF18" s="8">
        <v>66.297</v>
      </c>
      <c r="BG18" s="8">
        <v>60.052</v>
      </c>
      <c r="BH18" s="8">
        <v>317.687</v>
      </c>
      <c r="BI18" s="8">
        <v>28.089</v>
      </c>
      <c r="BJ18" s="8">
        <v>0</v>
      </c>
      <c r="BK18" s="8">
        <v>0</v>
      </c>
      <c r="BL18" s="9">
        <v>5116.88</v>
      </c>
      <c r="BM18" s="38">
        <v>4074.8419999999996</v>
      </c>
      <c r="BN18" s="8">
        <v>0</v>
      </c>
      <c r="BO18" s="8">
        <v>7.419</v>
      </c>
      <c r="BP18" s="24">
        <v>4082.2609999999995</v>
      </c>
      <c r="BQ18" s="8">
        <v>466.24</v>
      </c>
      <c r="BR18" s="8"/>
      <c r="BS18" s="8">
        <v>-584.79</v>
      </c>
      <c r="BT18" s="24">
        <v>-584.79</v>
      </c>
      <c r="BU18" s="24">
        <v>-118.55</v>
      </c>
      <c r="BV18" s="8"/>
      <c r="BW18" s="8"/>
      <c r="BX18" s="24">
        <v>1033.409</v>
      </c>
      <c r="BY18" s="24">
        <v>4997.12</v>
      </c>
      <c r="BZ18" s="10">
        <v>10114</v>
      </c>
      <c r="CA18" s="2"/>
      <c r="CB18" s="2"/>
    </row>
    <row r="19" spans="1:80" ht="12.75" customHeight="1">
      <c r="A19" s="45">
        <v>12</v>
      </c>
      <c r="B19" s="46" t="s">
        <v>107</v>
      </c>
      <c r="C19" s="47" t="s">
        <v>11</v>
      </c>
      <c r="D19" s="7">
        <v>8.314</v>
      </c>
      <c r="E19" s="8">
        <v>0.992</v>
      </c>
      <c r="F19" s="8">
        <v>34.459</v>
      </c>
      <c r="G19" s="8">
        <v>4.186999999999999</v>
      </c>
      <c r="H19" s="8">
        <v>358.238</v>
      </c>
      <c r="I19" s="8">
        <v>0</v>
      </c>
      <c r="J19" s="8">
        <v>0.196</v>
      </c>
      <c r="K19" s="8">
        <v>9.619</v>
      </c>
      <c r="L19" s="8">
        <v>49.146</v>
      </c>
      <c r="M19" s="8">
        <v>0</v>
      </c>
      <c r="N19" s="8">
        <v>2.5620000000000003</v>
      </c>
      <c r="O19" s="8">
        <v>12.44</v>
      </c>
      <c r="P19" s="8">
        <v>0.4</v>
      </c>
      <c r="Q19" s="8">
        <v>11.556000000000001</v>
      </c>
      <c r="R19" s="8">
        <v>6.9239999999999995</v>
      </c>
      <c r="S19" s="8">
        <v>15.091999999999999</v>
      </c>
      <c r="T19" s="8">
        <v>0</v>
      </c>
      <c r="U19" s="8">
        <v>24.834</v>
      </c>
      <c r="V19" s="8">
        <v>4.817</v>
      </c>
      <c r="W19" s="8">
        <v>11.783000000000001</v>
      </c>
      <c r="X19" s="8">
        <v>39.331</v>
      </c>
      <c r="Y19" s="8">
        <v>25.228</v>
      </c>
      <c r="Z19" s="8">
        <v>33.229</v>
      </c>
      <c r="AA19" s="8">
        <v>0.619</v>
      </c>
      <c r="AB19" s="8">
        <v>5.58</v>
      </c>
      <c r="AC19" s="8">
        <v>5.83</v>
      </c>
      <c r="AD19" s="8">
        <v>8.257</v>
      </c>
      <c r="AE19" s="8">
        <v>10.666</v>
      </c>
      <c r="AF19" s="8">
        <v>33.979</v>
      </c>
      <c r="AG19" s="8">
        <v>8.324</v>
      </c>
      <c r="AH19" s="8">
        <v>1.8639999999999999</v>
      </c>
      <c r="AI19" s="8">
        <v>66.299</v>
      </c>
      <c r="AJ19" s="8">
        <v>10.505</v>
      </c>
      <c r="AK19" s="8">
        <v>187.98</v>
      </c>
      <c r="AL19" s="8">
        <v>43.949</v>
      </c>
      <c r="AM19" s="8">
        <v>166.987</v>
      </c>
      <c r="AN19" s="8">
        <v>137.392</v>
      </c>
      <c r="AO19" s="8">
        <v>18.371000000000002</v>
      </c>
      <c r="AP19" s="8">
        <v>33.579</v>
      </c>
      <c r="AQ19" s="8">
        <v>22.884</v>
      </c>
      <c r="AR19" s="8">
        <v>2.926</v>
      </c>
      <c r="AS19" s="8">
        <v>132.805</v>
      </c>
      <c r="AT19" s="8">
        <v>32.369</v>
      </c>
      <c r="AU19" s="8">
        <v>1.117</v>
      </c>
      <c r="AV19" s="8">
        <v>0.702</v>
      </c>
      <c r="AW19" s="8">
        <v>0.355</v>
      </c>
      <c r="AX19" s="8">
        <v>70.405</v>
      </c>
      <c r="AY19" s="8">
        <v>46.483999999999995</v>
      </c>
      <c r="AZ19" s="8">
        <v>16.625</v>
      </c>
      <c r="BA19" s="8">
        <v>32.016</v>
      </c>
      <c r="BB19" s="8">
        <v>301.31100000000004</v>
      </c>
      <c r="BC19" s="8">
        <v>92.00699999999999</v>
      </c>
      <c r="BD19" s="8">
        <v>23.730999999999998</v>
      </c>
      <c r="BE19" s="8">
        <v>260.669</v>
      </c>
      <c r="BF19" s="8">
        <v>88.86200000000001</v>
      </c>
      <c r="BG19" s="8">
        <v>212.43</v>
      </c>
      <c r="BH19" s="8">
        <v>150.172</v>
      </c>
      <c r="BI19" s="8">
        <v>32.378</v>
      </c>
      <c r="BJ19" s="8">
        <v>0</v>
      </c>
      <c r="BK19" s="8">
        <v>0</v>
      </c>
      <c r="BL19" s="9">
        <v>2913.7760000000003</v>
      </c>
      <c r="BM19" s="38">
        <v>7876.149</v>
      </c>
      <c r="BN19" s="8">
        <v>0</v>
      </c>
      <c r="BO19" s="8">
        <v>0.673</v>
      </c>
      <c r="BP19" s="24">
        <v>7876.822</v>
      </c>
      <c r="BQ19" s="8">
        <v>7.962</v>
      </c>
      <c r="BR19" s="8"/>
      <c r="BS19" s="8">
        <v>-1408.0430000000001</v>
      </c>
      <c r="BT19" s="25">
        <v>-1408.0430000000001</v>
      </c>
      <c r="BU19" s="25">
        <v>-1400.0810000000001</v>
      </c>
      <c r="BV19" s="3"/>
      <c r="BW19" s="3"/>
      <c r="BX19" s="24">
        <v>539.486</v>
      </c>
      <c r="BY19" s="24">
        <v>7016.227</v>
      </c>
      <c r="BZ19" s="10">
        <v>9930.003</v>
      </c>
      <c r="CA19" s="2"/>
      <c r="CB19" s="2"/>
    </row>
    <row r="20" spans="1:80" ht="12.75" customHeight="1">
      <c r="A20" s="45">
        <v>13</v>
      </c>
      <c r="B20" s="46" t="s">
        <v>108</v>
      </c>
      <c r="C20" s="47" t="s">
        <v>12</v>
      </c>
      <c r="D20" s="7">
        <v>2.497</v>
      </c>
      <c r="E20" s="8">
        <v>0.29900000000000004</v>
      </c>
      <c r="F20" s="8">
        <v>10.788</v>
      </c>
      <c r="G20" s="8">
        <v>1.2970000000000002</v>
      </c>
      <c r="H20" s="8">
        <v>103.55</v>
      </c>
      <c r="I20" s="8">
        <v>0</v>
      </c>
      <c r="J20" s="8">
        <v>0.045</v>
      </c>
      <c r="K20" s="8">
        <v>2.695</v>
      </c>
      <c r="L20" s="8">
        <v>12.586</v>
      </c>
      <c r="M20" s="8">
        <v>0</v>
      </c>
      <c r="N20" s="8">
        <v>0.575</v>
      </c>
      <c r="O20" s="8">
        <v>5.026</v>
      </c>
      <c r="P20" s="8">
        <v>49.976</v>
      </c>
      <c r="Q20" s="8">
        <v>3.236</v>
      </c>
      <c r="R20" s="8">
        <v>1.8219999999999998</v>
      </c>
      <c r="S20" s="8">
        <v>4.338</v>
      </c>
      <c r="T20" s="8">
        <v>0</v>
      </c>
      <c r="U20" s="8">
        <v>5.971</v>
      </c>
      <c r="V20" s="8">
        <v>1.391</v>
      </c>
      <c r="W20" s="8">
        <v>2.702</v>
      </c>
      <c r="X20" s="8">
        <v>11.381</v>
      </c>
      <c r="Y20" s="8">
        <v>6.718</v>
      </c>
      <c r="Z20" s="8">
        <v>9.411</v>
      </c>
      <c r="AA20" s="8">
        <v>0.177</v>
      </c>
      <c r="AB20" s="8">
        <v>1.293</v>
      </c>
      <c r="AC20" s="8">
        <v>1.5839999999999999</v>
      </c>
      <c r="AD20" s="8">
        <v>7.2170000000000005</v>
      </c>
      <c r="AE20" s="8">
        <v>3.226</v>
      </c>
      <c r="AF20" s="8">
        <v>8.758</v>
      </c>
      <c r="AG20" s="8">
        <v>406.25</v>
      </c>
      <c r="AH20" s="8">
        <v>0.522</v>
      </c>
      <c r="AI20" s="8">
        <v>20.791</v>
      </c>
      <c r="AJ20" s="8">
        <v>3.305</v>
      </c>
      <c r="AK20" s="8">
        <v>52.714</v>
      </c>
      <c r="AL20" s="8">
        <v>12.971</v>
      </c>
      <c r="AM20" s="8">
        <v>46.271</v>
      </c>
      <c r="AN20" s="8">
        <v>135.451</v>
      </c>
      <c r="AO20" s="8">
        <v>5.769</v>
      </c>
      <c r="AP20" s="8">
        <v>9.059</v>
      </c>
      <c r="AQ20" s="8">
        <v>7.024</v>
      </c>
      <c r="AR20" s="8">
        <v>0.7270000000000001</v>
      </c>
      <c r="AS20" s="8">
        <v>32.997</v>
      </c>
      <c r="AT20" s="8">
        <v>9.635</v>
      </c>
      <c r="AU20" s="8">
        <v>0.048</v>
      </c>
      <c r="AV20" s="8">
        <v>0.017</v>
      </c>
      <c r="AW20" s="8">
        <v>0.012</v>
      </c>
      <c r="AX20" s="8">
        <v>21.798000000000002</v>
      </c>
      <c r="AY20" s="8">
        <v>14.512</v>
      </c>
      <c r="AZ20" s="8">
        <v>3.841</v>
      </c>
      <c r="BA20" s="8">
        <v>9.931</v>
      </c>
      <c r="BB20" s="8">
        <v>94.04599999999999</v>
      </c>
      <c r="BC20" s="8">
        <v>32.302</v>
      </c>
      <c r="BD20" s="8">
        <v>15.128</v>
      </c>
      <c r="BE20" s="8">
        <v>49.695</v>
      </c>
      <c r="BF20" s="8">
        <v>27.944000000000003</v>
      </c>
      <c r="BG20" s="8">
        <v>0.052</v>
      </c>
      <c r="BH20" s="8">
        <v>53.307</v>
      </c>
      <c r="BI20" s="8">
        <v>10.102</v>
      </c>
      <c r="BJ20" s="8">
        <v>0</v>
      </c>
      <c r="BK20" s="8">
        <v>0</v>
      </c>
      <c r="BL20" s="9">
        <v>1334.78</v>
      </c>
      <c r="BM20" s="38">
        <v>2766.107</v>
      </c>
      <c r="BN20" s="8">
        <v>0</v>
      </c>
      <c r="BO20" s="8">
        <v>0.306</v>
      </c>
      <c r="BP20" s="24">
        <v>2766.413</v>
      </c>
      <c r="BQ20" s="8">
        <v>0.98</v>
      </c>
      <c r="BR20" s="8"/>
      <c r="BS20" s="8">
        <v>-780.008</v>
      </c>
      <c r="BT20" s="24">
        <v>-780.008</v>
      </c>
      <c r="BU20" s="24">
        <v>-779.028</v>
      </c>
      <c r="BV20" s="8"/>
      <c r="BW20" s="8"/>
      <c r="BX20" s="24">
        <v>292.832</v>
      </c>
      <c r="BY20" s="24">
        <v>2280.217</v>
      </c>
      <c r="BZ20" s="10">
        <v>3614.997</v>
      </c>
      <c r="CA20" s="2"/>
      <c r="CB20" s="2"/>
    </row>
    <row r="21" spans="1:80" ht="12.75" customHeight="1">
      <c r="A21" s="45">
        <v>14</v>
      </c>
      <c r="B21" s="46" t="s">
        <v>109</v>
      </c>
      <c r="C21" s="47" t="s">
        <v>73</v>
      </c>
      <c r="D21" s="7">
        <v>13.761000000000001</v>
      </c>
      <c r="E21" s="8">
        <v>0.395</v>
      </c>
      <c r="F21" s="8">
        <v>33.919</v>
      </c>
      <c r="G21" s="8">
        <v>0.29600000000000004</v>
      </c>
      <c r="H21" s="8">
        <v>71.425</v>
      </c>
      <c r="I21" s="8">
        <v>0</v>
      </c>
      <c r="J21" s="8">
        <v>0.505</v>
      </c>
      <c r="K21" s="8">
        <v>6.045</v>
      </c>
      <c r="L21" s="8">
        <v>163.505</v>
      </c>
      <c r="M21" s="8">
        <v>0</v>
      </c>
      <c r="N21" s="8">
        <v>3.492</v>
      </c>
      <c r="O21" s="8">
        <v>1.891</v>
      </c>
      <c r="P21" s="8">
        <v>3.0460000000000003</v>
      </c>
      <c r="Q21" s="8">
        <v>3889.863</v>
      </c>
      <c r="R21" s="8">
        <v>348.59299999999996</v>
      </c>
      <c r="S21" s="8">
        <v>26.723</v>
      </c>
      <c r="T21" s="8">
        <v>0</v>
      </c>
      <c r="U21" s="8">
        <v>116.12200000000001</v>
      </c>
      <c r="V21" s="8">
        <v>10.426</v>
      </c>
      <c r="W21" s="8">
        <v>52.685</v>
      </c>
      <c r="X21" s="8">
        <v>51.044</v>
      </c>
      <c r="Y21" s="8">
        <v>63.268</v>
      </c>
      <c r="Z21" s="8">
        <v>48.756</v>
      </c>
      <c r="AA21" s="8">
        <v>0.562</v>
      </c>
      <c r="AB21" s="8">
        <v>20.114</v>
      </c>
      <c r="AC21" s="8">
        <v>9.355</v>
      </c>
      <c r="AD21" s="8">
        <v>9.068</v>
      </c>
      <c r="AE21" s="8">
        <v>19.06</v>
      </c>
      <c r="AF21" s="8">
        <v>132.761</v>
      </c>
      <c r="AG21" s="8">
        <v>664.754</v>
      </c>
      <c r="AH21" s="8">
        <v>198.267</v>
      </c>
      <c r="AI21" s="8">
        <v>39.359</v>
      </c>
      <c r="AJ21" s="8">
        <v>29.781</v>
      </c>
      <c r="AK21" s="8">
        <v>9045.241</v>
      </c>
      <c r="AL21" s="8">
        <v>34.514</v>
      </c>
      <c r="AM21" s="8">
        <v>364.166</v>
      </c>
      <c r="AN21" s="8">
        <v>263.036</v>
      </c>
      <c r="AO21" s="8">
        <v>23.003</v>
      </c>
      <c r="AP21" s="8">
        <v>35.597</v>
      </c>
      <c r="AQ21" s="8">
        <v>10.899000000000001</v>
      </c>
      <c r="AR21" s="8">
        <v>2.8080000000000003</v>
      </c>
      <c r="AS21" s="8">
        <v>64.486</v>
      </c>
      <c r="AT21" s="8">
        <v>26.598</v>
      </c>
      <c r="AU21" s="8">
        <v>9.806000000000001</v>
      </c>
      <c r="AV21" s="8">
        <v>4.179</v>
      </c>
      <c r="AW21" s="8">
        <v>6.19</v>
      </c>
      <c r="AX21" s="8">
        <v>1995.0259999999998</v>
      </c>
      <c r="AY21" s="8">
        <v>15.38</v>
      </c>
      <c r="AZ21" s="8">
        <v>37.687</v>
      </c>
      <c r="BA21" s="8">
        <v>8.585</v>
      </c>
      <c r="BB21" s="8">
        <v>116.225</v>
      </c>
      <c r="BC21" s="8">
        <v>28.881</v>
      </c>
      <c r="BD21" s="8">
        <v>110.799</v>
      </c>
      <c r="BE21" s="8">
        <v>86.80199999999999</v>
      </c>
      <c r="BF21" s="8">
        <v>3.3939999999999997</v>
      </c>
      <c r="BG21" s="8">
        <v>13.503</v>
      </c>
      <c r="BH21" s="8">
        <v>134.047</v>
      </c>
      <c r="BI21" s="8">
        <v>37.285</v>
      </c>
      <c r="BJ21" s="8">
        <v>0</v>
      </c>
      <c r="BK21" s="8">
        <v>0</v>
      </c>
      <c r="BL21" s="9">
        <v>18506.978000000003</v>
      </c>
      <c r="BM21" s="38">
        <v>711.153</v>
      </c>
      <c r="BN21" s="8">
        <v>0</v>
      </c>
      <c r="BO21" s="8">
        <v>7.165</v>
      </c>
      <c r="BP21" s="24">
        <v>718.318</v>
      </c>
      <c r="BQ21" s="8">
        <v>977.99</v>
      </c>
      <c r="BR21" s="8"/>
      <c r="BS21" s="8">
        <v>2005.878</v>
      </c>
      <c r="BT21" s="24">
        <v>2005.878</v>
      </c>
      <c r="BU21" s="24">
        <v>2983.868</v>
      </c>
      <c r="BV21" s="8"/>
      <c r="BW21" s="8"/>
      <c r="BX21" s="24">
        <v>1959.843</v>
      </c>
      <c r="BY21" s="24">
        <v>5662.0289999999995</v>
      </c>
      <c r="BZ21" s="10">
        <v>24169.007</v>
      </c>
      <c r="CA21" s="2"/>
      <c r="CB21" s="2"/>
    </row>
    <row r="22" spans="1:80" ht="12.75" customHeight="1">
      <c r="A22" s="45">
        <v>15</v>
      </c>
      <c r="B22" s="46" t="s">
        <v>110</v>
      </c>
      <c r="C22" s="47" t="s">
        <v>13</v>
      </c>
      <c r="D22" s="7">
        <v>84.67</v>
      </c>
      <c r="E22" s="8">
        <v>0.269</v>
      </c>
      <c r="F22" s="8">
        <v>436.532</v>
      </c>
      <c r="G22" s="8">
        <v>0.23399999999999999</v>
      </c>
      <c r="H22" s="8">
        <v>55.480999999999995</v>
      </c>
      <c r="I22" s="8">
        <v>0</v>
      </c>
      <c r="J22" s="8">
        <v>0.499</v>
      </c>
      <c r="K22" s="8">
        <v>16.699</v>
      </c>
      <c r="L22" s="8">
        <v>1266.988</v>
      </c>
      <c r="M22" s="8">
        <v>0</v>
      </c>
      <c r="N22" s="8">
        <v>20.529</v>
      </c>
      <c r="O22" s="8">
        <v>3.952</v>
      </c>
      <c r="P22" s="8">
        <v>1.014</v>
      </c>
      <c r="Q22" s="8">
        <v>64.137</v>
      </c>
      <c r="R22" s="8">
        <v>2796.761</v>
      </c>
      <c r="S22" s="8">
        <v>3731.218</v>
      </c>
      <c r="T22" s="8">
        <v>0</v>
      </c>
      <c r="U22" s="8">
        <v>310.628</v>
      </c>
      <c r="V22" s="8">
        <v>63.32900000000001</v>
      </c>
      <c r="W22" s="8">
        <v>132.031</v>
      </c>
      <c r="X22" s="8">
        <v>37.691</v>
      </c>
      <c r="Y22" s="8">
        <v>38.587999999999994</v>
      </c>
      <c r="Z22" s="8">
        <v>88.203</v>
      </c>
      <c r="AA22" s="8">
        <v>0.4</v>
      </c>
      <c r="AB22" s="8">
        <v>50.705</v>
      </c>
      <c r="AC22" s="8">
        <v>14.222999999999999</v>
      </c>
      <c r="AD22" s="8">
        <v>9.482</v>
      </c>
      <c r="AE22" s="8">
        <v>7.6080000000000005</v>
      </c>
      <c r="AF22" s="8">
        <v>27.230999999999998</v>
      </c>
      <c r="AG22" s="8">
        <v>73.72200000000001</v>
      </c>
      <c r="AH22" s="8">
        <v>3.234</v>
      </c>
      <c r="AI22" s="8">
        <v>33.789</v>
      </c>
      <c r="AJ22" s="8">
        <v>0.932</v>
      </c>
      <c r="AK22" s="8">
        <v>230.554</v>
      </c>
      <c r="AL22" s="8">
        <v>24.324</v>
      </c>
      <c r="AM22" s="8">
        <v>551.101</v>
      </c>
      <c r="AN22" s="8">
        <v>455.653</v>
      </c>
      <c r="AO22" s="8">
        <v>132.197</v>
      </c>
      <c r="AP22" s="8">
        <v>38.171</v>
      </c>
      <c r="AQ22" s="8">
        <v>11.797</v>
      </c>
      <c r="AR22" s="8">
        <v>2.504</v>
      </c>
      <c r="AS22" s="8">
        <v>84.47800000000001</v>
      </c>
      <c r="AT22" s="8">
        <v>98.765</v>
      </c>
      <c r="AU22" s="8">
        <v>11.979</v>
      </c>
      <c r="AV22" s="8">
        <v>4.958</v>
      </c>
      <c r="AW22" s="8">
        <v>9.092</v>
      </c>
      <c r="AX22" s="8">
        <v>83.429</v>
      </c>
      <c r="AY22" s="8">
        <v>18.082</v>
      </c>
      <c r="AZ22" s="8">
        <v>51.885</v>
      </c>
      <c r="BA22" s="8">
        <v>7.777000000000001</v>
      </c>
      <c r="BB22" s="8">
        <v>117.465</v>
      </c>
      <c r="BC22" s="8">
        <v>64.035</v>
      </c>
      <c r="BD22" s="8">
        <v>30.817</v>
      </c>
      <c r="BE22" s="8">
        <v>229.459</v>
      </c>
      <c r="BF22" s="8">
        <v>4.793</v>
      </c>
      <c r="BG22" s="8">
        <v>17.274</v>
      </c>
      <c r="BH22" s="8">
        <v>32.468</v>
      </c>
      <c r="BI22" s="8">
        <v>14.89</v>
      </c>
      <c r="BJ22" s="8">
        <v>0</v>
      </c>
      <c r="BK22" s="8">
        <v>0</v>
      </c>
      <c r="BL22" s="9">
        <v>11698.726000000004</v>
      </c>
      <c r="BM22" s="38">
        <v>1934.357</v>
      </c>
      <c r="BN22" s="8">
        <v>0</v>
      </c>
      <c r="BO22" s="8">
        <v>2.263</v>
      </c>
      <c r="BP22" s="24">
        <v>1936.62</v>
      </c>
      <c r="BQ22" s="8">
        <v>9.533</v>
      </c>
      <c r="BR22" s="8"/>
      <c r="BS22" s="8">
        <v>-402.40200000000004</v>
      </c>
      <c r="BT22" s="24">
        <v>-402.40200000000004</v>
      </c>
      <c r="BU22" s="24">
        <v>-392.869</v>
      </c>
      <c r="BV22" s="8"/>
      <c r="BW22" s="8"/>
      <c r="BX22" s="24">
        <v>10287.526</v>
      </c>
      <c r="BY22" s="24">
        <v>11831.277</v>
      </c>
      <c r="BZ22" s="10">
        <v>23530.003000000004</v>
      </c>
      <c r="CA22" s="2"/>
      <c r="CB22" s="2"/>
    </row>
    <row r="23" spans="1:80" ht="12.75" customHeight="1">
      <c r="A23" s="45">
        <v>16</v>
      </c>
      <c r="B23" s="46" t="s">
        <v>111</v>
      </c>
      <c r="C23" s="47" t="s">
        <v>14</v>
      </c>
      <c r="D23" s="7">
        <v>35.544</v>
      </c>
      <c r="E23" s="8">
        <v>2.508</v>
      </c>
      <c r="F23" s="8">
        <v>46.451</v>
      </c>
      <c r="G23" s="8">
        <v>6.426</v>
      </c>
      <c r="H23" s="8">
        <v>469.652</v>
      </c>
      <c r="I23" s="8">
        <v>0</v>
      </c>
      <c r="J23" s="8">
        <v>2.0380000000000003</v>
      </c>
      <c r="K23" s="8">
        <v>37.79</v>
      </c>
      <c r="L23" s="8">
        <v>396.278</v>
      </c>
      <c r="M23" s="8">
        <v>0</v>
      </c>
      <c r="N23" s="8">
        <v>17.064</v>
      </c>
      <c r="O23" s="8">
        <v>6.728</v>
      </c>
      <c r="P23" s="8">
        <v>1.804</v>
      </c>
      <c r="Q23" s="8">
        <v>68.90899999999999</v>
      </c>
      <c r="R23" s="8">
        <v>83.72399999999999</v>
      </c>
      <c r="S23" s="8">
        <v>4655.655</v>
      </c>
      <c r="T23" s="8">
        <v>0</v>
      </c>
      <c r="U23" s="8">
        <v>193.976</v>
      </c>
      <c r="V23" s="8">
        <v>38.459</v>
      </c>
      <c r="W23" s="8">
        <v>97.771</v>
      </c>
      <c r="X23" s="8">
        <v>116.05799999999999</v>
      </c>
      <c r="Y23" s="8">
        <v>117.277</v>
      </c>
      <c r="Z23" s="8">
        <v>178.261</v>
      </c>
      <c r="AA23" s="8">
        <v>4.313</v>
      </c>
      <c r="AB23" s="8">
        <v>54.17</v>
      </c>
      <c r="AC23" s="8">
        <v>50.129</v>
      </c>
      <c r="AD23" s="8">
        <v>85.063</v>
      </c>
      <c r="AE23" s="8">
        <v>30.79</v>
      </c>
      <c r="AF23" s="8">
        <v>185.22899999999998</v>
      </c>
      <c r="AG23" s="8">
        <v>65.707</v>
      </c>
      <c r="AH23" s="8">
        <v>8.757</v>
      </c>
      <c r="AI23" s="8">
        <v>367.243</v>
      </c>
      <c r="AJ23" s="8">
        <v>16.671</v>
      </c>
      <c r="AK23" s="8">
        <v>492.308</v>
      </c>
      <c r="AL23" s="8">
        <v>1106.421</v>
      </c>
      <c r="AM23" s="8">
        <v>4032.705</v>
      </c>
      <c r="AN23" s="8">
        <v>2931.466</v>
      </c>
      <c r="AO23" s="8">
        <v>313.951</v>
      </c>
      <c r="AP23" s="8">
        <v>311.335</v>
      </c>
      <c r="AQ23" s="8">
        <v>122.53</v>
      </c>
      <c r="AR23" s="8">
        <v>26.713</v>
      </c>
      <c r="AS23" s="8">
        <v>818.215</v>
      </c>
      <c r="AT23" s="8">
        <v>1010.937</v>
      </c>
      <c r="AU23" s="8">
        <v>159.06099999999998</v>
      </c>
      <c r="AV23" s="8">
        <v>76.79700000000001</v>
      </c>
      <c r="AW23" s="8">
        <v>100.072</v>
      </c>
      <c r="AX23" s="8">
        <v>1334.5130000000001</v>
      </c>
      <c r="AY23" s="8">
        <v>577.001</v>
      </c>
      <c r="AZ23" s="8">
        <v>364.149</v>
      </c>
      <c r="BA23" s="8">
        <v>218.428</v>
      </c>
      <c r="BB23" s="8">
        <v>3159.8410000000003</v>
      </c>
      <c r="BC23" s="8">
        <v>1423.397</v>
      </c>
      <c r="BD23" s="8">
        <v>1970.44</v>
      </c>
      <c r="BE23" s="8">
        <v>870.548</v>
      </c>
      <c r="BF23" s="8">
        <v>101.84899999999999</v>
      </c>
      <c r="BG23" s="8">
        <v>1184.13</v>
      </c>
      <c r="BH23" s="8">
        <v>1003.54</v>
      </c>
      <c r="BI23" s="8">
        <v>166.878</v>
      </c>
      <c r="BJ23" s="8">
        <v>0</v>
      </c>
      <c r="BK23" s="8">
        <v>0</v>
      </c>
      <c r="BL23" s="9">
        <v>31317.67</v>
      </c>
      <c r="BM23" s="38">
        <v>8003.366</v>
      </c>
      <c r="BN23" s="8">
        <v>0</v>
      </c>
      <c r="BO23" s="8">
        <v>36.28</v>
      </c>
      <c r="BP23" s="24">
        <v>8039.646</v>
      </c>
      <c r="BQ23" s="8">
        <v>36.479</v>
      </c>
      <c r="BR23" s="8"/>
      <c r="BS23" s="8">
        <v>-333.61800000000005</v>
      </c>
      <c r="BT23" s="24">
        <v>-333.61800000000005</v>
      </c>
      <c r="BU23" s="24">
        <v>-297.13900000000007</v>
      </c>
      <c r="BV23" s="8"/>
      <c r="BW23" s="8"/>
      <c r="BX23" s="24">
        <v>865.83</v>
      </c>
      <c r="BY23" s="24">
        <v>8608.337</v>
      </c>
      <c r="BZ23" s="10">
        <v>39926.007</v>
      </c>
      <c r="CA23" s="2"/>
      <c r="CB23" s="2"/>
    </row>
    <row r="24" spans="1:80" ht="12.75" customHeight="1">
      <c r="A24" s="45">
        <v>17</v>
      </c>
      <c r="B24" s="46" t="s">
        <v>112</v>
      </c>
      <c r="C24" s="47" t="s">
        <v>15</v>
      </c>
      <c r="D24" s="7">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9">
        <v>0</v>
      </c>
      <c r="BM24" s="38">
        <v>0</v>
      </c>
      <c r="BN24" s="8">
        <v>0</v>
      </c>
      <c r="BO24" s="8">
        <v>0</v>
      </c>
      <c r="BP24" s="24">
        <v>0</v>
      </c>
      <c r="BQ24" s="8">
        <v>0</v>
      </c>
      <c r="BR24" s="8"/>
      <c r="BS24" s="8">
        <v>0</v>
      </c>
      <c r="BT24" s="24">
        <v>0</v>
      </c>
      <c r="BU24" s="24">
        <v>0</v>
      </c>
      <c r="BV24" s="8"/>
      <c r="BW24" s="8"/>
      <c r="BX24" s="24">
        <v>0</v>
      </c>
      <c r="BY24" s="24">
        <v>0</v>
      </c>
      <c r="BZ24" s="10">
        <v>0</v>
      </c>
      <c r="CA24" s="2"/>
      <c r="CB24" s="2"/>
    </row>
    <row r="25" spans="1:80" ht="12.75" customHeight="1">
      <c r="A25" s="45">
        <v>18</v>
      </c>
      <c r="B25" s="46" t="s">
        <v>113</v>
      </c>
      <c r="C25" s="47" t="s">
        <v>74</v>
      </c>
      <c r="D25" s="7">
        <v>1861.933</v>
      </c>
      <c r="E25" s="8">
        <v>80.804</v>
      </c>
      <c r="F25" s="8">
        <v>1161.76</v>
      </c>
      <c r="G25" s="8">
        <v>10.741</v>
      </c>
      <c r="H25" s="8">
        <v>1449.7930000000001</v>
      </c>
      <c r="I25" s="8">
        <v>0</v>
      </c>
      <c r="J25" s="8">
        <v>51.57600000000001</v>
      </c>
      <c r="K25" s="8">
        <v>230.698</v>
      </c>
      <c r="L25" s="8">
        <v>1833.1660000000002</v>
      </c>
      <c r="M25" s="8">
        <v>0</v>
      </c>
      <c r="N25" s="8">
        <v>211.524</v>
      </c>
      <c r="O25" s="8">
        <v>15.342</v>
      </c>
      <c r="P25" s="8">
        <v>19.335</v>
      </c>
      <c r="Q25" s="8">
        <v>408.966</v>
      </c>
      <c r="R25" s="8">
        <v>941.5989999999999</v>
      </c>
      <c r="S25" s="8">
        <v>435.668</v>
      </c>
      <c r="T25" s="8">
        <v>0</v>
      </c>
      <c r="U25" s="8">
        <v>8951.687</v>
      </c>
      <c r="V25" s="8">
        <v>1418.781</v>
      </c>
      <c r="W25" s="8">
        <v>959.8090000000001</v>
      </c>
      <c r="X25" s="8">
        <v>1250.474</v>
      </c>
      <c r="Y25" s="8">
        <v>475.40200000000004</v>
      </c>
      <c r="Z25" s="8">
        <v>421.835</v>
      </c>
      <c r="AA25" s="8">
        <v>3.062</v>
      </c>
      <c r="AB25" s="8">
        <v>727.876</v>
      </c>
      <c r="AC25" s="8">
        <v>59.474000000000004</v>
      </c>
      <c r="AD25" s="8">
        <v>80.364</v>
      </c>
      <c r="AE25" s="8">
        <v>314.285</v>
      </c>
      <c r="AF25" s="8">
        <v>741.603</v>
      </c>
      <c r="AG25" s="8">
        <v>438.706</v>
      </c>
      <c r="AH25" s="8">
        <v>40.522</v>
      </c>
      <c r="AI25" s="8">
        <v>178.276</v>
      </c>
      <c r="AJ25" s="8">
        <v>83.393</v>
      </c>
      <c r="AK25" s="8">
        <v>2240.038</v>
      </c>
      <c r="AL25" s="8">
        <v>289.005</v>
      </c>
      <c r="AM25" s="8">
        <v>923.695</v>
      </c>
      <c r="AN25" s="8">
        <v>600.311</v>
      </c>
      <c r="AO25" s="8">
        <v>516.573</v>
      </c>
      <c r="AP25" s="8">
        <v>2607.729</v>
      </c>
      <c r="AQ25" s="8">
        <v>8050.628000000001</v>
      </c>
      <c r="AR25" s="8">
        <v>832.3009999999999</v>
      </c>
      <c r="AS25" s="8">
        <v>1315.186</v>
      </c>
      <c r="AT25" s="8">
        <v>268.667</v>
      </c>
      <c r="AU25" s="8">
        <v>101.245</v>
      </c>
      <c r="AV25" s="8">
        <v>20.962000000000003</v>
      </c>
      <c r="AW25" s="8">
        <v>12.289</v>
      </c>
      <c r="AX25" s="8">
        <v>709.094</v>
      </c>
      <c r="AY25" s="8">
        <v>60.931</v>
      </c>
      <c r="AZ25" s="8">
        <v>131.552</v>
      </c>
      <c r="BA25" s="8">
        <v>47.513000000000005</v>
      </c>
      <c r="BB25" s="8">
        <v>1343.1480000000001</v>
      </c>
      <c r="BC25" s="8">
        <v>442.164</v>
      </c>
      <c r="BD25" s="8">
        <v>386.348</v>
      </c>
      <c r="BE25" s="8">
        <v>4263.233</v>
      </c>
      <c r="BF25" s="8">
        <v>173.303</v>
      </c>
      <c r="BG25" s="8">
        <v>230.558</v>
      </c>
      <c r="BH25" s="8">
        <v>153.824</v>
      </c>
      <c r="BI25" s="8">
        <v>335.889</v>
      </c>
      <c r="BJ25" s="8">
        <v>0</v>
      </c>
      <c r="BK25" s="8">
        <v>0</v>
      </c>
      <c r="BL25" s="9">
        <v>50914.64</v>
      </c>
      <c r="BM25" s="38">
        <v>11372.600999999999</v>
      </c>
      <c r="BN25" s="8">
        <v>0</v>
      </c>
      <c r="BO25" s="8">
        <v>3563.826</v>
      </c>
      <c r="BP25" s="24">
        <v>14936.427</v>
      </c>
      <c r="BQ25" s="8">
        <v>362.933</v>
      </c>
      <c r="BR25" s="8"/>
      <c r="BS25" s="8">
        <v>464.48900000000003</v>
      </c>
      <c r="BT25" s="24">
        <v>464.48900000000003</v>
      </c>
      <c r="BU25" s="24">
        <v>827.422</v>
      </c>
      <c r="BV25" s="8"/>
      <c r="BW25" s="8"/>
      <c r="BX25" s="24">
        <v>34108.479</v>
      </c>
      <c r="BY25" s="24">
        <v>49872.328</v>
      </c>
      <c r="BZ25" s="10">
        <v>100786.968</v>
      </c>
      <c r="CA25" s="2"/>
      <c r="CB25" s="2"/>
    </row>
    <row r="26" spans="1:80" ht="12.75" customHeight="1">
      <c r="A26" s="45">
        <v>19</v>
      </c>
      <c r="B26" s="46" t="s">
        <v>114</v>
      </c>
      <c r="C26" s="47" t="s">
        <v>16</v>
      </c>
      <c r="D26" s="7">
        <v>171.16</v>
      </c>
      <c r="E26" s="8">
        <v>5.352</v>
      </c>
      <c r="F26" s="8">
        <v>434.67100000000005</v>
      </c>
      <c r="G26" s="8">
        <v>2.6</v>
      </c>
      <c r="H26" s="8">
        <v>251.533</v>
      </c>
      <c r="I26" s="8">
        <v>0</v>
      </c>
      <c r="J26" s="8">
        <v>2.023</v>
      </c>
      <c r="K26" s="8">
        <v>26.672</v>
      </c>
      <c r="L26" s="8">
        <v>1345.265</v>
      </c>
      <c r="M26" s="8">
        <v>0</v>
      </c>
      <c r="N26" s="8">
        <v>77.82</v>
      </c>
      <c r="O26" s="8">
        <v>11.562</v>
      </c>
      <c r="P26" s="8">
        <v>1.101</v>
      </c>
      <c r="Q26" s="8">
        <v>92.243</v>
      </c>
      <c r="R26" s="8">
        <v>88.767</v>
      </c>
      <c r="S26" s="8">
        <v>207.263</v>
      </c>
      <c r="T26" s="8">
        <v>0</v>
      </c>
      <c r="U26" s="8">
        <v>361.539</v>
      </c>
      <c r="V26" s="8">
        <v>576.341</v>
      </c>
      <c r="W26" s="8">
        <v>120.28899999999999</v>
      </c>
      <c r="X26" s="8">
        <v>69.64</v>
      </c>
      <c r="Y26" s="8">
        <v>143.588</v>
      </c>
      <c r="Z26" s="8">
        <v>248.06400000000002</v>
      </c>
      <c r="AA26" s="8">
        <v>3.919</v>
      </c>
      <c r="AB26" s="8">
        <v>139.775</v>
      </c>
      <c r="AC26" s="8">
        <v>26.987000000000002</v>
      </c>
      <c r="AD26" s="8">
        <v>65.319</v>
      </c>
      <c r="AE26" s="8">
        <v>125.256</v>
      </c>
      <c r="AF26" s="8">
        <v>151.98899999999998</v>
      </c>
      <c r="AG26" s="8">
        <v>352.984</v>
      </c>
      <c r="AH26" s="8">
        <v>276.143</v>
      </c>
      <c r="AI26" s="8">
        <v>113.684</v>
      </c>
      <c r="AJ26" s="8">
        <v>7.884</v>
      </c>
      <c r="AK26" s="8">
        <v>2010.2020000000002</v>
      </c>
      <c r="AL26" s="8">
        <v>72.753</v>
      </c>
      <c r="AM26" s="8">
        <v>480.565</v>
      </c>
      <c r="AN26" s="8">
        <v>209.579</v>
      </c>
      <c r="AO26" s="8">
        <v>100.776</v>
      </c>
      <c r="AP26" s="8">
        <v>740.731</v>
      </c>
      <c r="AQ26" s="8">
        <v>43.1</v>
      </c>
      <c r="AR26" s="8">
        <v>4.182</v>
      </c>
      <c r="AS26" s="8">
        <v>191.921</v>
      </c>
      <c r="AT26" s="8">
        <v>84.486</v>
      </c>
      <c r="AU26" s="8">
        <v>32.573</v>
      </c>
      <c r="AV26" s="8">
        <v>8.318</v>
      </c>
      <c r="AW26" s="8">
        <v>18.842</v>
      </c>
      <c r="AX26" s="8">
        <v>474.32</v>
      </c>
      <c r="AY26" s="8">
        <v>232.656</v>
      </c>
      <c r="AZ26" s="8">
        <v>20.886</v>
      </c>
      <c r="BA26" s="8">
        <v>40.755</v>
      </c>
      <c r="BB26" s="8">
        <v>370.94100000000003</v>
      </c>
      <c r="BC26" s="8">
        <v>92.63</v>
      </c>
      <c r="BD26" s="8">
        <v>189.86700000000002</v>
      </c>
      <c r="BE26" s="8">
        <v>308.16</v>
      </c>
      <c r="BF26" s="8">
        <v>205.274</v>
      </c>
      <c r="BG26" s="8">
        <v>43.794</v>
      </c>
      <c r="BH26" s="8">
        <v>47.143</v>
      </c>
      <c r="BI26" s="8">
        <v>51.96</v>
      </c>
      <c r="BJ26" s="8">
        <v>0</v>
      </c>
      <c r="BK26" s="8">
        <v>0</v>
      </c>
      <c r="BL26" s="9">
        <v>11577.847000000002</v>
      </c>
      <c r="BM26" s="38">
        <v>2267.0009999999997</v>
      </c>
      <c r="BN26" s="8">
        <v>0</v>
      </c>
      <c r="BO26" s="8">
        <v>171.471</v>
      </c>
      <c r="BP26" s="24">
        <v>2438.4719999999998</v>
      </c>
      <c r="BQ26" s="8">
        <v>166.902</v>
      </c>
      <c r="BR26" s="8"/>
      <c r="BS26" s="8">
        <v>-364.793</v>
      </c>
      <c r="BT26" s="24">
        <v>-364.793</v>
      </c>
      <c r="BU26" s="24">
        <v>-197.89100000000002</v>
      </c>
      <c r="BV26" s="8"/>
      <c r="BW26" s="8"/>
      <c r="BX26" s="24">
        <v>2006.5710000000001</v>
      </c>
      <c r="BY26" s="24">
        <v>4247.152</v>
      </c>
      <c r="BZ26" s="10">
        <v>15824.999000000002</v>
      </c>
      <c r="CA26" s="2"/>
      <c r="CB26" s="2"/>
    </row>
    <row r="27" spans="1:80" ht="12.75" customHeight="1">
      <c r="A27" s="45">
        <v>20</v>
      </c>
      <c r="B27" s="46" t="s">
        <v>115</v>
      </c>
      <c r="C27" s="47" t="s">
        <v>54</v>
      </c>
      <c r="D27" s="7">
        <v>51.975</v>
      </c>
      <c r="E27" s="8">
        <v>0.5730000000000001</v>
      </c>
      <c r="F27" s="8">
        <v>39.449</v>
      </c>
      <c r="G27" s="8">
        <v>1.418</v>
      </c>
      <c r="H27" s="8">
        <v>508.975</v>
      </c>
      <c r="I27" s="8">
        <v>0</v>
      </c>
      <c r="J27" s="8">
        <v>2.753</v>
      </c>
      <c r="K27" s="8">
        <v>21.245</v>
      </c>
      <c r="L27" s="8">
        <v>258.52700000000004</v>
      </c>
      <c r="M27" s="8">
        <v>0</v>
      </c>
      <c r="N27" s="8">
        <v>5.231</v>
      </c>
      <c r="O27" s="8">
        <v>1.4509999999999998</v>
      </c>
      <c r="P27" s="8">
        <v>1.063</v>
      </c>
      <c r="Q27" s="8">
        <v>253.669</v>
      </c>
      <c r="R27" s="8">
        <v>21.69</v>
      </c>
      <c r="S27" s="8">
        <v>33.42</v>
      </c>
      <c r="T27" s="8">
        <v>0</v>
      </c>
      <c r="U27" s="8">
        <v>151.804</v>
      </c>
      <c r="V27" s="8">
        <v>73.059</v>
      </c>
      <c r="W27" s="8">
        <v>1101.205</v>
      </c>
      <c r="X27" s="8">
        <v>259.158</v>
      </c>
      <c r="Y27" s="8">
        <v>295.014</v>
      </c>
      <c r="Z27" s="8">
        <v>171.85</v>
      </c>
      <c r="AA27" s="8">
        <v>1.204</v>
      </c>
      <c r="AB27" s="8">
        <v>160.327</v>
      </c>
      <c r="AC27" s="8">
        <v>25.435</v>
      </c>
      <c r="AD27" s="8">
        <v>36.62</v>
      </c>
      <c r="AE27" s="8">
        <v>63.07599999999999</v>
      </c>
      <c r="AF27" s="8">
        <v>204.64700000000002</v>
      </c>
      <c r="AG27" s="8">
        <v>60.248999999999995</v>
      </c>
      <c r="AH27" s="8">
        <v>9.227</v>
      </c>
      <c r="AI27" s="8">
        <v>24.398</v>
      </c>
      <c r="AJ27" s="8">
        <v>12.504</v>
      </c>
      <c r="AK27" s="8">
        <v>6339.406999999999</v>
      </c>
      <c r="AL27" s="8">
        <v>39.687</v>
      </c>
      <c r="AM27" s="8">
        <v>203.68599999999998</v>
      </c>
      <c r="AN27" s="8">
        <v>137.398</v>
      </c>
      <c r="AO27" s="8">
        <v>250.39600000000002</v>
      </c>
      <c r="AP27" s="8">
        <v>72.678</v>
      </c>
      <c r="AQ27" s="8">
        <v>11.884</v>
      </c>
      <c r="AR27" s="8">
        <v>7.891</v>
      </c>
      <c r="AS27" s="8">
        <v>282.057</v>
      </c>
      <c r="AT27" s="8">
        <v>41.419</v>
      </c>
      <c r="AU27" s="8">
        <v>7.738</v>
      </c>
      <c r="AV27" s="8">
        <v>3.762</v>
      </c>
      <c r="AW27" s="8">
        <v>1.988</v>
      </c>
      <c r="AX27" s="8">
        <v>634.471</v>
      </c>
      <c r="AY27" s="8">
        <v>18.389</v>
      </c>
      <c r="AZ27" s="8">
        <v>52.286</v>
      </c>
      <c r="BA27" s="8">
        <v>28.35</v>
      </c>
      <c r="BB27" s="8">
        <v>128.329</v>
      </c>
      <c r="BC27" s="8">
        <v>228.553</v>
      </c>
      <c r="BD27" s="8">
        <v>163.937</v>
      </c>
      <c r="BE27" s="8">
        <v>70.263</v>
      </c>
      <c r="BF27" s="8">
        <v>20.907</v>
      </c>
      <c r="BG27" s="8">
        <v>5.846</v>
      </c>
      <c r="BH27" s="8">
        <v>33.315</v>
      </c>
      <c r="BI27" s="8">
        <v>9.428</v>
      </c>
      <c r="BJ27" s="8">
        <v>0</v>
      </c>
      <c r="BK27" s="8">
        <v>0</v>
      </c>
      <c r="BL27" s="9">
        <v>12645.280999999997</v>
      </c>
      <c r="BM27" s="38">
        <v>1119.047</v>
      </c>
      <c r="BN27" s="8">
        <v>0</v>
      </c>
      <c r="BO27" s="8">
        <v>10.307</v>
      </c>
      <c r="BP27" s="24">
        <v>1129.354</v>
      </c>
      <c r="BQ27" s="8">
        <v>347.973</v>
      </c>
      <c r="BR27" s="8"/>
      <c r="BS27" s="8">
        <v>4138.55</v>
      </c>
      <c r="BT27" s="24">
        <v>4138.55</v>
      </c>
      <c r="BU27" s="24">
        <v>4486.523</v>
      </c>
      <c r="BV27" s="8"/>
      <c r="BW27" s="8"/>
      <c r="BX27" s="24">
        <v>1120.846</v>
      </c>
      <c r="BY27" s="24">
        <v>6736.723</v>
      </c>
      <c r="BZ27" s="10">
        <v>19382.003999999997</v>
      </c>
      <c r="CA27" s="2"/>
      <c r="CB27" s="2"/>
    </row>
    <row r="28" spans="1:80" ht="12.75" customHeight="1">
      <c r="A28" s="45">
        <v>21</v>
      </c>
      <c r="B28" s="46" t="s">
        <v>116</v>
      </c>
      <c r="C28" s="47" t="s">
        <v>17</v>
      </c>
      <c r="D28" s="7">
        <v>3.725</v>
      </c>
      <c r="E28" s="8">
        <v>1.777</v>
      </c>
      <c r="F28" s="8">
        <v>18.019</v>
      </c>
      <c r="G28" s="8">
        <v>1.022</v>
      </c>
      <c r="H28" s="8">
        <v>165.282</v>
      </c>
      <c r="I28" s="8">
        <v>0</v>
      </c>
      <c r="J28" s="8">
        <v>1.184</v>
      </c>
      <c r="K28" s="8">
        <v>9.409</v>
      </c>
      <c r="L28" s="8">
        <v>100.535</v>
      </c>
      <c r="M28" s="8">
        <v>0</v>
      </c>
      <c r="N28" s="8">
        <v>63.514</v>
      </c>
      <c r="O28" s="8">
        <v>2.961</v>
      </c>
      <c r="P28" s="8">
        <v>0.716</v>
      </c>
      <c r="Q28" s="8">
        <v>146.562</v>
      </c>
      <c r="R28" s="8">
        <v>34.647</v>
      </c>
      <c r="S28" s="8">
        <v>173.90699999999998</v>
      </c>
      <c r="T28" s="8">
        <v>0</v>
      </c>
      <c r="U28" s="8">
        <v>180.535</v>
      </c>
      <c r="V28" s="8">
        <v>75.943</v>
      </c>
      <c r="W28" s="8">
        <v>307.343</v>
      </c>
      <c r="X28" s="8">
        <v>13341.603000000001</v>
      </c>
      <c r="Y28" s="8">
        <v>3194.177</v>
      </c>
      <c r="Z28" s="8">
        <v>2497.757</v>
      </c>
      <c r="AA28" s="8">
        <v>0.555</v>
      </c>
      <c r="AB28" s="8">
        <v>1226.95</v>
      </c>
      <c r="AC28" s="8">
        <v>133.469</v>
      </c>
      <c r="AD28" s="8">
        <v>64.324</v>
      </c>
      <c r="AE28" s="8">
        <v>1165.8310000000001</v>
      </c>
      <c r="AF28" s="8">
        <v>3160.8909999999996</v>
      </c>
      <c r="AG28" s="8">
        <v>533.582</v>
      </c>
      <c r="AH28" s="8">
        <v>596.427</v>
      </c>
      <c r="AI28" s="8">
        <v>16.699</v>
      </c>
      <c r="AJ28" s="8">
        <v>96.371</v>
      </c>
      <c r="AK28" s="8">
        <v>554.241</v>
      </c>
      <c r="AL28" s="8">
        <v>53.707</v>
      </c>
      <c r="AM28" s="8">
        <v>312.622</v>
      </c>
      <c r="AN28" s="8">
        <v>205.652</v>
      </c>
      <c r="AO28" s="8">
        <v>20.726000000000003</v>
      </c>
      <c r="AP28" s="8">
        <v>37.496</v>
      </c>
      <c r="AQ28" s="8">
        <v>29.369</v>
      </c>
      <c r="AR28" s="8">
        <v>4.404</v>
      </c>
      <c r="AS28" s="8">
        <v>910.923</v>
      </c>
      <c r="AT28" s="8">
        <v>23.819</v>
      </c>
      <c r="AU28" s="8">
        <v>15.986</v>
      </c>
      <c r="AV28" s="8">
        <v>8.226</v>
      </c>
      <c r="AW28" s="8">
        <v>5.343</v>
      </c>
      <c r="AX28" s="8">
        <v>31.799</v>
      </c>
      <c r="AY28" s="8">
        <v>19.008</v>
      </c>
      <c r="AZ28" s="8">
        <v>87.506</v>
      </c>
      <c r="BA28" s="8">
        <v>9.504</v>
      </c>
      <c r="BB28" s="8">
        <v>101.668</v>
      </c>
      <c r="BC28" s="8">
        <v>87.47900000000001</v>
      </c>
      <c r="BD28" s="8">
        <v>22.676000000000002</v>
      </c>
      <c r="BE28" s="8">
        <v>225.00400000000002</v>
      </c>
      <c r="BF28" s="8">
        <v>9.845</v>
      </c>
      <c r="BG28" s="8">
        <v>38.926</v>
      </c>
      <c r="BH28" s="8">
        <v>26.897</v>
      </c>
      <c r="BI28" s="8">
        <v>9.789</v>
      </c>
      <c r="BJ28" s="8">
        <v>0</v>
      </c>
      <c r="BK28" s="8">
        <v>0</v>
      </c>
      <c r="BL28" s="9">
        <v>30168.331999999995</v>
      </c>
      <c r="BM28" s="38">
        <v>169.85</v>
      </c>
      <c r="BN28" s="8">
        <v>0</v>
      </c>
      <c r="BO28" s="8">
        <v>0.346</v>
      </c>
      <c r="BP28" s="24">
        <v>170.196</v>
      </c>
      <c r="BQ28" s="8">
        <v>1325.185</v>
      </c>
      <c r="BR28" s="8"/>
      <c r="BS28" s="8">
        <v>-2344.017</v>
      </c>
      <c r="BT28" s="24">
        <v>-2344.017</v>
      </c>
      <c r="BU28" s="24">
        <v>-1018.8319999999999</v>
      </c>
      <c r="BV28" s="8"/>
      <c r="BW28" s="8"/>
      <c r="BX28" s="24">
        <v>33501.284</v>
      </c>
      <c r="BY28" s="24">
        <v>32652.648</v>
      </c>
      <c r="BZ28" s="10">
        <v>62820.98</v>
      </c>
      <c r="CA28" s="2"/>
      <c r="CB28" s="2"/>
    </row>
    <row r="29" spans="1:80" ht="12.75" customHeight="1">
      <c r="A29" s="45">
        <v>22</v>
      </c>
      <c r="B29" s="46" t="s">
        <v>117</v>
      </c>
      <c r="C29" s="47" t="s">
        <v>18</v>
      </c>
      <c r="D29" s="7">
        <v>72.636</v>
      </c>
      <c r="E29" s="8">
        <v>27.992</v>
      </c>
      <c r="F29" s="8">
        <v>277.91</v>
      </c>
      <c r="G29" s="8">
        <v>8.661</v>
      </c>
      <c r="H29" s="8">
        <v>1118.613</v>
      </c>
      <c r="I29" s="8">
        <v>0</v>
      </c>
      <c r="J29" s="8">
        <v>5.934</v>
      </c>
      <c r="K29" s="8">
        <v>60.681000000000004</v>
      </c>
      <c r="L29" s="8">
        <v>758.346</v>
      </c>
      <c r="M29" s="8">
        <v>0</v>
      </c>
      <c r="N29" s="8">
        <v>83.69800000000001</v>
      </c>
      <c r="O29" s="8">
        <v>7.265</v>
      </c>
      <c r="P29" s="8">
        <v>4.087</v>
      </c>
      <c r="Q29" s="8">
        <v>241.046</v>
      </c>
      <c r="R29" s="8">
        <v>79.087</v>
      </c>
      <c r="S29" s="8">
        <v>83.85600000000001</v>
      </c>
      <c r="T29" s="8">
        <v>0</v>
      </c>
      <c r="U29" s="8">
        <v>262.264</v>
      </c>
      <c r="V29" s="8">
        <v>63.741</v>
      </c>
      <c r="W29" s="8">
        <v>299.623</v>
      </c>
      <c r="X29" s="8">
        <v>248.743</v>
      </c>
      <c r="Y29" s="8">
        <v>1219.579</v>
      </c>
      <c r="Z29" s="8">
        <v>1614.214</v>
      </c>
      <c r="AA29" s="8">
        <v>2.88</v>
      </c>
      <c r="AB29" s="8">
        <v>220.669</v>
      </c>
      <c r="AC29" s="8">
        <v>95.845</v>
      </c>
      <c r="AD29" s="8">
        <v>164.743</v>
      </c>
      <c r="AE29" s="8">
        <v>212.513</v>
      </c>
      <c r="AF29" s="8">
        <v>5216.965</v>
      </c>
      <c r="AG29" s="8">
        <v>207.425</v>
      </c>
      <c r="AH29" s="8">
        <v>13.239</v>
      </c>
      <c r="AI29" s="8">
        <v>176.55200000000002</v>
      </c>
      <c r="AJ29" s="8">
        <v>88.169</v>
      </c>
      <c r="AK29" s="8">
        <v>4835.406</v>
      </c>
      <c r="AL29" s="8">
        <v>210.883</v>
      </c>
      <c r="AM29" s="8">
        <v>579.752</v>
      </c>
      <c r="AN29" s="8">
        <v>548.0989999999999</v>
      </c>
      <c r="AO29" s="8">
        <v>148.61200000000002</v>
      </c>
      <c r="AP29" s="8">
        <v>212.746</v>
      </c>
      <c r="AQ29" s="8">
        <v>324.731</v>
      </c>
      <c r="AR29" s="8">
        <v>16.957</v>
      </c>
      <c r="AS29" s="8">
        <v>847.476</v>
      </c>
      <c r="AT29" s="8">
        <v>148.227</v>
      </c>
      <c r="AU29" s="8">
        <v>47.215</v>
      </c>
      <c r="AV29" s="8">
        <v>8.702</v>
      </c>
      <c r="AW29" s="8">
        <v>12.478</v>
      </c>
      <c r="AX29" s="8">
        <v>263.18399999999997</v>
      </c>
      <c r="AY29" s="8">
        <v>167.227</v>
      </c>
      <c r="AZ29" s="8">
        <v>72.374</v>
      </c>
      <c r="BA29" s="8">
        <v>69.17</v>
      </c>
      <c r="BB29" s="8">
        <v>702.8430000000001</v>
      </c>
      <c r="BC29" s="8">
        <v>222.846</v>
      </c>
      <c r="BD29" s="8">
        <v>76.48599999999999</v>
      </c>
      <c r="BE29" s="8">
        <v>325.7</v>
      </c>
      <c r="BF29" s="8">
        <v>166.70600000000002</v>
      </c>
      <c r="BG29" s="8">
        <v>133.09199999999998</v>
      </c>
      <c r="BH29" s="8">
        <v>105.60300000000001</v>
      </c>
      <c r="BI29" s="8">
        <v>86.07900000000001</v>
      </c>
      <c r="BJ29" s="8">
        <v>0</v>
      </c>
      <c r="BK29" s="8">
        <v>0</v>
      </c>
      <c r="BL29" s="9">
        <v>23269.57</v>
      </c>
      <c r="BM29" s="38">
        <v>1977.6080000000002</v>
      </c>
      <c r="BN29" s="8">
        <v>0</v>
      </c>
      <c r="BO29" s="8">
        <v>7.796</v>
      </c>
      <c r="BP29" s="24">
        <v>1985.4040000000002</v>
      </c>
      <c r="BQ29" s="8">
        <v>1251.591</v>
      </c>
      <c r="BR29" s="8"/>
      <c r="BS29" s="8">
        <v>2851.326</v>
      </c>
      <c r="BT29" s="24">
        <v>2851.326</v>
      </c>
      <c r="BU29" s="24">
        <v>4102.9169999999995</v>
      </c>
      <c r="BV29" s="8"/>
      <c r="BW29" s="8"/>
      <c r="BX29" s="24">
        <v>3066.109</v>
      </c>
      <c r="BY29" s="24">
        <v>9154.43</v>
      </c>
      <c r="BZ29" s="10">
        <v>32424</v>
      </c>
      <c r="CA29" s="2"/>
      <c r="CB29" s="2"/>
    </row>
    <row r="30" spans="1:80" ht="12.75" customHeight="1">
      <c r="A30" s="45">
        <v>23</v>
      </c>
      <c r="B30" s="46" t="s">
        <v>118</v>
      </c>
      <c r="C30" s="47" t="s">
        <v>19</v>
      </c>
      <c r="D30" s="7">
        <v>129.234</v>
      </c>
      <c r="E30" s="8">
        <v>80.245</v>
      </c>
      <c r="F30" s="8">
        <v>489.826</v>
      </c>
      <c r="G30" s="8">
        <v>6.855</v>
      </c>
      <c r="H30" s="8">
        <v>1249.035</v>
      </c>
      <c r="I30" s="8">
        <v>0</v>
      </c>
      <c r="J30" s="8">
        <v>73.247</v>
      </c>
      <c r="K30" s="8">
        <v>154.737</v>
      </c>
      <c r="L30" s="8">
        <v>626.727</v>
      </c>
      <c r="M30" s="8">
        <v>0</v>
      </c>
      <c r="N30" s="8">
        <v>29.531</v>
      </c>
      <c r="O30" s="8">
        <v>4.255</v>
      </c>
      <c r="P30" s="8">
        <v>2.887</v>
      </c>
      <c r="Q30" s="8">
        <v>118.93599999999999</v>
      </c>
      <c r="R30" s="8">
        <v>249.58</v>
      </c>
      <c r="S30" s="8">
        <v>191.174</v>
      </c>
      <c r="T30" s="8">
        <v>0</v>
      </c>
      <c r="U30" s="8">
        <v>458.073</v>
      </c>
      <c r="V30" s="8">
        <v>91.394</v>
      </c>
      <c r="W30" s="8">
        <v>160.01</v>
      </c>
      <c r="X30" s="8">
        <v>336.445</v>
      </c>
      <c r="Y30" s="8">
        <v>837.8309999999999</v>
      </c>
      <c r="Z30" s="8">
        <v>5942.700999999999</v>
      </c>
      <c r="AA30" s="8">
        <v>4.877000000000001</v>
      </c>
      <c r="AB30" s="8">
        <v>78.551</v>
      </c>
      <c r="AC30" s="8">
        <v>45.286</v>
      </c>
      <c r="AD30" s="8">
        <v>122.51400000000001</v>
      </c>
      <c r="AE30" s="8">
        <v>149.468</v>
      </c>
      <c r="AF30" s="8">
        <v>4815.183999999999</v>
      </c>
      <c r="AG30" s="8">
        <v>113.013</v>
      </c>
      <c r="AH30" s="8">
        <v>38.471999999999994</v>
      </c>
      <c r="AI30" s="8">
        <v>129.39</v>
      </c>
      <c r="AJ30" s="8">
        <v>12.511</v>
      </c>
      <c r="AK30" s="8">
        <v>2563.882</v>
      </c>
      <c r="AL30" s="8">
        <v>1083.153</v>
      </c>
      <c r="AM30" s="8">
        <v>503.701</v>
      </c>
      <c r="AN30" s="8">
        <v>556.4780000000001</v>
      </c>
      <c r="AO30" s="8">
        <v>135.13400000000001</v>
      </c>
      <c r="AP30" s="8">
        <v>237.28</v>
      </c>
      <c r="AQ30" s="8">
        <v>514.443</v>
      </c>
      <c r="AR30" s="8">
        <v>19.381</v>
      </c>
      <c r="AS30" s="8">
        <v>322.473</v>
      </c>
      <c r="AT30" s="8">
        <v>462.984</v>
      </c>
      <c r="AU30" s="8">
        <v>195.264</v>
      </c>
      <c r="AV30" s="8">
        <v>10.512</v>
      </c>
      <c r="AW30" s="8">
        <v>3.015</v>
      </c>
      <c r="AX30" s="8">
        <v>455.768</v>
      </c>
      <c r="AY30" s="8">
        <v>657.173</v>
      </c>
      <c r="AZ30" s="8">
        <v>190.67700000000002</v>
      </c>
      <c r="BA30" s="8">
        <v>69.985</v>
      </c>
      <c r="BB30" s="8">
        <v>629.7439999999999</v>
      </c>
      <c r="BC30" s="8">
        <v>3050.182</v>
      </c>
      <c r="BD30" s="8">
        <v>115.114</v>
      </c>
      <c r="BE30" s="8">
        <v>345.755</v>
      </c>
      <c r="BF30" s="8">
        <v>73.79</v>
      </c>
      <c r="BG30" s="8">
        <v>57.458999999999996</v>
      </c>
      <c r="BH30" s="8">
        <v>186.062</v>
      </c>
      <c r="BI30" s="8">
        <v>91.206</v>
      </c>
      <c r="BJ30" s="8">
        <v>0</v>
      </c>
      <c r="BK30" s="8">
        <v>0</v>
      </c>
      <c r="BL30" s="9">
        <v>29272.603999999992</v>
      </c>
      <c r="BM30" s="38">
        <v>5203.176</v>
      </c>
      <c r="BN30" s="8">
        <v>0</v>
      </c>
      <c r="BO30" s="8">
        <v>16.972</v>
      </c>
      <c r="BP30" s="24">
        <v>5220.148</v>
      </c>
      <c r="BQ30" s="8">
        <v>18069.513</v>
      </c>
      <c r="BR30" s="8"/>
      <c r="BS30" s="8">
        <v>850.79</v>
      </c>
      <c r="BT30" s="24">
        <v>850.79</v>
      </c>
      <c r="BU30" s="24">
        <v>18920.303</v>
      </c>
      <c r="BV30" s="8"/>
      <c r="BW30" s="8"/>
      <c r="BX30" s="24">
        <v>15156.946</v>
      </c>
      <c r="BY30" s="24">
        <v>39297.397</v>
      </c>
      <c r="BZ30" s="10">
        <v>68570.00099999999</v>
      </c>
      <c r="CA30" s="2"/>
      <c r="CB30" s="2"/>
    </row>
    <row r="31" spans="1:80" ht="12.75" customHeight="1">
      <c r="A31" s="45">
        <v>24</v>
      </c>
      <c r="B31" s="46" t="s">
        <v>119</v>
      </c>
      <c r="C31" s="47" t="s">
        <v>20</v>
      </c>
      <c r="D31" s="7">
        <v>26.331999999999997</v>
      </c>
      <c r="E31" s="8">
        <v>18.504</v>
      </c>
      <c r="F31" s="8">
        <v>55.206</v>
      </c>
      <c r="G31" s="8">
        <v>1.128</v>
      </c>
      <c r="H31" s="8">
        <v>193.412</v>
      </c>
      <c r="I31" s="8">
        <v>0</v>
      </c>
      <c r="J31" s="8">
        <v>3.05</v>
      </c>
      <c r="K31" s="8">
        <v>26.374</v>
      </c>
      <c r="L31" s="8">
        <v>105.132</v>
      </c>
      <c r="M31" s="8">
        <v>0</v>
      </c>
      <c r="N31" s="8">
        <v>3.85</v>
      </c>
      <c r="O31" s="8">
        <v>0.67</v>
      </c>
      <c r="P31" s="8">
        <v>0.40900000000000003</v>
      </c>
      <c r="Q31" s="8">
        <v>20.427</v>
      </c>
      <c r="R31" s="8">
        <v>45.447</v>
      </c>
      <c r="S31" s="8">
        <v>33.531</v>
      </c>
      <c r="T31" s="8">
        <v>0</v>
      </c>
      <c r="U31" s="8">
        <v>52.342000000000006</v>
      </c>
      <c r="V31" s="8">
        <v>11.442</v>
      </c>
      <c r="W31" s="8">
        <v>22.291</v>
      </c>
      <c r="X31" s="8">
        <v>56.173</v>
      </c>
      <c r="Y31" s="8">
        <v>17.595</v>
      </c>
      <c r="Z31" s="8">
        <v>470.044</v>
      </c>
      <c r="AA31" s="8">
        <v>368.829</v>
      </c>
      <c r="AB31" s="8">
        <v>95.531</v>
      </c>
      <c r="AC31" s="8">
        <v>115.71</v>
      </c>
      <c r="AD31" s="8">
        <v>426.169</v>
      </c>
      <c r="AE31" s="8">
        <v>9.194</v>
      </c>
      <c r="AF31" s="8">
        <v>68.61800000000001</v>
      </c>
      <c r="AG31" s="8">
        <v>9.698</v>
      </c>
      <c r="AH31" s="8">
        <v>7.976999999999999</v>
      </c>
      <c r="AI31" s="8">
        <v>127.167</v>
      </c>
      <c r="AJ31" s="8">
        <v>1.715</v>
      </c>
      <c r="AK31" s="8">
        <v>76.396</v>
      </c>
      <c r="AL31" s="8">
        <v>29.382</v>
      </c>
      <c r="AM31" s="8">
        <v>25.654</v>
      </c>
      <c r="AN31" s="8">
        <v>19.635</v>
      </c>
      <c r="AO31" s="8">
        <v>23.243000000000002</v>
      </c>
      <c r="AP31" s="8">
        <v>43.528</v>
      </c>
      <c r="AQ31" s="8">
        <v>7.134</v>
      </c>
      <c r="AR31" s="8">
        <v>2.557</v>
      </c>
      <c r="AS31" s="8">
        <v>39.13</v>
      </c>
      <c r="AT31" s="8">
        <v>307.976</v>
      </c>
      <c r="AU31" s="8">
        <v>211.614</v>
      </c>
      <c r="AV31" s="8">
        <v>45.34</v>
      </c>
      <c r="AW31" s="8">
        <v>64.32</v>
      </c>
      <c r="AX31" s="8">
        <v>34.121</v>
      </c>
      <c r="AY31" s="8">
        <v>95.465</v>
      </c>
      <c r="AZ31" s="8">
        <v>68.408</v>
      </c>
      <c r="BA31" s="8">
        <v>73.92399999999999</v>
      </c>
      <c r="BB31" s="8">
        <v>95.915</v>
      </c>
      <c r="BC31" s="8">
        <v>254.89</v>
      </c>
      <c r="BD31" s="8">
        <v>144.60899999999998</v>
      </c>
      <c r="BE31" s="8">
        <v>113.971</v>
      </c>
      <c r="BF31" s="8">
        <v>9.805</v>
      </c>
      <c r="BG31" s="8">
        <v>11.769</v>
      </c>
      <c r="BH31" s="8">
        <v>41.083</v>
      </c>
      <c r="BI31" s="8">
        <v>15.443999999999999</v>
      </c>
      <c r="BJ31" s="8">
        <v>0</v>
      </c>
      <c r="BK31" s="8">
        <v>0</v>
      </c>
      <c r="BL31" s="9">
        <v>4249.28</v>
      </c>
      <c r="BM31" s="38">
        <v>1717.741</v>
      </c>
      <c r="BN31" s="8">
        <v>0</v>
      </c>
      <c r="BO31" s="8">
        <v>198.571</v>
      </c>
      <c r="BP31" s="24">
        <v>1916.312</v>
      </c>
      <c r="BQ31" s="8">
        <v>6057.197</v>
      </c>
      <c r="BR31" s="8"/>
      <c r="BS31" s="8">
        <v>508.15</v>
      </c>
      <c r="BT31" s="24">
        <v>508.15</v>
      </c>
      <c r="BU31" s="24">
        <v>6565.347</v>
      </c>
      <c r="BV31" s="8"/>
      <c r="BW31" s="8"/>
      <c r="BX31" s="24">
        <v>1613.062</v>
      </c>
      <c r="BY31" s="24">
        <v>10094.721</v>
      </c>
      <c r="BZ31" s="10">
        <v>14344.001</v>
      </c>
      <c r="CA31" s="2"/>
      <c r="CB31" s="2"/>
    </row>
    <row r="32" spans="1:80" ht="12.75" customHeight="1">
      <c r="A32" s="45">
        <v>25</v>
      </c>
      <c r="B32" s="46" t="s">
        <v>120</v>
      </c>
      <c r="C32" s="47" t="s">
        <v>21</v>
      </c>
      <c r="D32" s="7">
        <v>47.367999999999995</v>
      </c>
      <c r="E32" s="8">
        <v>28.616</v>
      </c>
      <c r="F32" s="8">
        <v>125.91</v>
      </c>
      <c r="G32" s="8">
        <v>2.0060000000000002</v>
      </c>
      <c r="H32" s="8">
        <v>397.633</v>
      </c>
      <c r="I32" s="8">
        <v>0</v>
      </c>
      <c r="J32" s="8">
        <v>4.985</v>
      </c>
      <c r="K32" s="8">
        <v>47.019000000000005</v>
      </c>
      <c r="L32" s="8">
        <v>234.084</v>
      </c>
      <c r="M32" s="8">
        <v>0</v>
      </c>
      <c r="N32" s="8">
        <v>13.83</v>
      </c>
      <c r="O32" s="8">
        <v>4.016</v>
      </c>
      <c r="P32" s="8">
        <v>1.0390000000000001</v>
      </c>
      <c r="Q32" s="8">
        <v>79.012</v>
      </c>
      <c r="R32" s="8">
        <v>78.077</v>
      </c>
      <c r="S32" s="8">
        <v>84.155</v>
      </c>
      <c r="T32" s="8">
        <v>0</v>
      </c>
      <c r="U32" s="8">
        <v>199.022</v>
      </c>
      <c r="V32" s="8">
        <v>23.534</v>
      </c>
      <c r="W32" s="8">
        <v>57.83</v>
      </c>
      <c r="X32" s="8">
        <v>747.095</v>
      </c>
      <c r="Y32" s="8">
        <v>214.682</v>
      </c>
      <c r="Z32" s="8">
        <v>802.2139999999999</v>
      </c>
      <c r="AA32" s="8">
        <v>2.052</v>
      </c>
      <c r="AB32" s="8">
        <v>1386.733</v>
      </c>
      <c r="AC32" s="8">
        <v>149.27100000000002</v>
      </c>
      <c r="AD32" s="8">
        <v>757.843</v>
      </c>
      <c r="AE32" s="8">
        <v>86.235</v>
      </c>
      <c r="AF32" s="8">
        <v>1781.145</v>
      </c>
      <c r="AG32" s="8">
        <v>52.522</v>
      </c>
      <c r="AH32" s="8">
        <v>13.777999999999999</v>
      </c>
      <c r="AI32" s="8">
        <v>379.028</v>
      </c>
      <c r="AJ32" s="8">
        <v>4.405</v>
      </c>
      <c r="AK32" s="8">
        <v>3513.966</v>
      </c>
      <c r="AL32" s="8">
        <v>139.06799999999998</v>
      </c>
      <c r="AM32" s="8">
        <v>157.30200000000002</v>
      </c>
      <c r="AN32" s="8">
        <v>84.40299999999999</v>
      </c>
      <c r="AO32" s="8">
        <v>93.598</v>
      </c>
      <c r="AP32" s="8">
        <v>193.784</v>
      </c>
      <c r="AQ32" s="8">
        <v>73.108</v>
      </c>
      <c r="AR32" s="8">
        <v>7.523</v>
      </c>
      <c r="AS32" s="8">
        <v>304.379</v>
      </c>
      <c r="AT32" s="8">
        <v>129.834</v>
      </c>
      <c r="AU32" s="8">
        <v>87.844</v>
      </c>
      <c r="AV32" s="8">
        <v>10.312</v>
      </c>
      <c r="AW32" s="8">
        <v>18.066</v>
      </c>
      <c r="AX32" s="8">
        <v>116.584</v>
      </c>
      <c r="AY32" s="8">
        <v>177.401</v>
      </c>
      <c r="AZ32" s="8">
        <v>42.841</v>
      </c>
      <c r="BA32" s="8">
        <v>18.666</v>
      </c>
      <c r="BB32" s="8">
        <v>244.67399999999998</v>
      </c>
      <c r="BC32" s="8">
        <v>257.742</v>
      </c>
      <c r="BD32" s="8">
        <v>92.001</v>
      </c>
      <c r="BE32" s="8">
        <v>276.008</v>
      </c>
      <c r="BF32" s="8">
        <v>20.798000000000002</v>
      </c>
      <c r="BG32" s="8">
        <v>50.881</v>
      </c>
      <c r="BH32" s="8">
        <v>248.082</v>
      </c>
      <c r="BI32" s="8">
        <v>52.611000000000004</v>
      </c>
      <c r="BJ32" s="8">
        <v>0</v>
      </c>
      <c r="BK32" s="8">
        <v>0</v>
      </c>
      <c r="BL32" s="9">
        <v>14216.615</v>
      </c>
      <c r="BM32" s="38">
        <v>1528.701</v>
      </c>
      <c r="BN32" s="8">
        <v>0</v>
      </c>
      <c r="BO32" s="8">
        <v>5.669</v>
      </c>
      <c r="BP32" s="24">
        <v>1534.37</v>
      </c>
      <c r="BQ32" s="8">
        <v>2298.734</v>
      </c>
      <c r="BR32" s="8"/>
      <c r="BS32" s="8">
        <v>1165.344</v>
      </c>
      <c r="BT32" s="24">
        <v>1165.344</v>
      </c>
      <c r="BU32" s="24">
        <v>3464.078</v>
      </c>
      <c r="BV32" s="8"/>
      <c r="BW32" s="8"/>
      <c r="BX32" s="24">
        <v>3705.9429999999998</v>
      </c>
      <c r="BY32" s="24">
        <v>8704.391</v>
      </c>
      <c r="BZ32" s="10">
        <v>22921.006</v>
      </c>
      <c r="CA32" s="2"/>
      <c r="CB32" s="2"/>
    </row>
    <row r="33" spans="1:80" ht="12.75" customHeight="1">
      <c r="A33" s="45">
        <v>26</v>
      </c>
      <c r="B33" s="46" t="s">
        <v>121</v>
      </c>
      <c r="C33" s="47" t="s">
        <v>22</v>
      </c>
      <c r="D33" s="7">
        <v>4.587</v>
      </c>
      <c r="E33" s="8">
        <v>2.585</v>
      </c>
      <c r="F33" s="8">
        <v>9.465</v>
      </c>
      <c r="G33" s="8">
        <v>0.292</v>
      </c>
      <c r="H33" s="8">
        <v>46.876</v>
      </c>
      <c r="I33" s="8">
        <v>0</v>
      </c>
      <c r="J33" s="8">
        <v>0.574</v>
      </c>
      <c r="K33" s="8">
        <v>5.208</v>
      </c>
      <c r="L33" s="8">
        <v>34.337</v>
      </c>
      <c r="M33" s="8">
        <v>0</v>
      </c>
      <c r="N33" s="8">
        <v>1.577</v>
      </c>
      <c r="O33" s="8">
        <v>0.33199999999999996</v>
      </c>
      <c r="P33" s="8">
        <v>0.189</v>
      </c>
      <c r="Q33" s="8">
        <v>7.455</v>
      </c>
      <c r="R33" s="8">
        <v>8.888</v>
      </c>
      <c r="S33" s="8">
        <v>15.177</v>
      </c>
      <c r="T33" s="8">
        <v>0</v>
      </c>
      <c r="U33" s="8">
        <v>30.584</v>
      </c>
      <c r="V33" s="8">
        <v>3.197</v>
      </c>
      <c r="W33" s="8">
        <v>8.454</v>
      </c>
      <c r="X33" s="8">
        <v>67.98</v>
      </c>
      <c r="Y33" s="8">
        <v>75.812</v>
      </c>
      <c r="Z33" s="8">
        <v>323.61400000000003</v>
      </c>
      <c r="AA33" s="8">
        <v>19.152</v>
      </c>
      <c r="AB33" s="8">
        <v>250.827</v>
      </c>
      <c r="AC33" s="8">
        <v>3018.603</v>
      </c>
      <c r="AD33" s="8">
        <v>503.014</v>
      </c>
      <c r="AE33" s="8">
        <v>16.372999999999998</v>
      </c>
      <c r="AF33" s="8">
        <v>169.53400000000002</v>
      </c>
      <c r="AG33" s="8">
        <v>5.314</v>
      </c>
      <c r="AH33" s="8">
        <v>1.709</v>
      </c>
      <c r="AI33" s="8">
        <v>4.516</v>
      </c>
      <c r="AJ33" s="8">
        <v>0.322</v>
      </c>
      <c r="AK33" s="8">
        <v>185.626</v>
      </c>
      <c r="AL33" s="8">
        <v>11.396</v>
      </c>
      <c r="AM33" s="8">
        <v>57.025999999999996</v>
      </c>
      <c r="AN33" s="8">
        <v>146.093</v>
      </c>
      <c r="AO33" s="8">
        <v>11.238999999999999</v>
      </c>
      <c r="AP33" s="8">
        <v>15.446</v>
      </c>
      <c r="AQ33" s="8">
        <v>3.727</v>
      </c>
      <c r="AR33" s="8">
        <v>1.452</v>
      </c>
      <c r="AS33" s="8">
        <v>19.49</v>
      </c>
      <c r="AT33" s="8">
        <v>70.554</v>
      </c>
      <c r="AU33" s="8">
        <v>7.7379999999999995</v>
      </c>
      <c r="AV33" s="8">
        <v>1.389</v>
      </c>
      <c r="AW33" s="8">
        <v>0.656</v>
      </c>
      <c r="AX33" s="8">
        <v>11.084</v>
      </c>
      <c r="AY33" s="8">
        <v>14.94</v>
      </c>
      <c r="AZ33" s="8">
        <v>18.665</v>
      </c>
      <c r="BA33" s="8">
        <v>2.076</v>
      </c>
      <c r="BB33" s="8">
        <v>30.956000000000003</v>
      </c>
      <c r="BC33" s="8">
        <v>135.661</v>
      </c>
      <c r="BD33" s="8">
        <v>5.8580000000000005</v>
      </c>
      <c r="BE33" s="8">
        <v>16.801</v>
      </c>
      <c r="BF33" s="8">
        <v>2.157</v>
      </c>
      <c r="BG33" s="8">
        <v>3.581</v>
      </c>
      <c r="BH33" s="8">
        <v>90.471</v>
      </c>
      <c r="BI33" s="8">
        <v>3.01</v>
      </c>
      <c r="BJ33" s="8">
        <v>0</v>
      </c>
      <c r="BK33" s="8">
        <v>0</v>
      </c>
      <c r="BL33" s="9">
        <v>5503.638999999999</v>
      </c>
      <c r="BM33" s="38">
        <v>5045.927</v>
      </c>
      <c r="BN33" s="8">
        <v>0</v>
      </c>
      <c r="BO33" s="8">
        <v>101.26100000000001</v>
      </c>
      <c r="BP33" s="24">
        <v>5147.188</v>
      </c>
      <c r="BQ33" s="8">
        <v>6975.11</v>
      </c>
      <c r="BR33" s="8"/>
      <c r="BS33" s="8">
        <v>-865.51</v>
      </c>
      <c r="BT33" s="24">
        <v>-865.51</v>
      </c>
      <c r="BU33" s="24">
        <v>6109.6</v>
      </c>
      <c r="BV33" s="8"/>
      <c r="BW33" s="8"/>
      <c r="BX33" s="24">
        <v>4028.567</v>
      </c>
      <c r="BY33" s="24">
        <v>15285.355</v>
      </c>
      <c r="BZ33" s="10">
        <v>20788.994</v>
      </c>
      <c r="CA33" s="2"/>
      <c r="CB33" s="2"/>
    </row>
    <row r="34" spans="1:80" ht="12.75" customHeight="1">
      <c r="A34" s="45">
        <v>27</v>
      </c>
      <c r="B34" s="46" t="s">
        <v>122</v>
      </c>
      <c r="C34" s="47" t="s">
        <v>23</v>
      </c>
      <c r="D34" s="7">
        <v>14.709</v>
      </c>
      <c r="E34" s="8">
        <v>9.724</v>
      </c>
      <c r="F34" s="8">
        <v>30.086000000000002</v>
      </c>
      <c r="G34" s="8">
        <v>0.969</v>
      </c>
      <c r="H34" s="8">
        <v>151.76399999999998</v>
      </c>
      <c r="I34" s="8">
        <v>0</v>
      </c>
      <c r="J34" s="8">
        <v>1.838</v>
      </c>
      <c r="K34" s="8">
        <v>17.935</v>
      </c>
      <c r="L34" s="8">
        <v>97.474</v>
      </c>
      <c r="M34" s="8">
        <v>0</v>
      </c>
      <c r="N34" s="8">
        <v>3.367</v>
      </c>
      <c r="O34" s="8">
        <v>0.76</v>
      </c>
      <c r="P34" s="8">
        <v>0.491</v>
      </c>
      <c r="Q34" s="8">
        <v>17.303</v>
      </c>
      <c r="R34" s="8">
        <v>29.069000000000003</v>
      </c>
      <c r="S34" s="8">
        <v>29.828000000000003</v>
      </c>
      <c r="T34" s="8">
        <v>0</v>
      </c>
      <c r="U34" s="8">
        <v>53.516</v>
      </c>
      <c r="V34" s="8">
        <v>8.343</v>
      </c>
      <c r="W34" s="8">
        <v>29.947</v>
      </c>
      <c r="X34" s="8">
        <v>49.367</v>
      </c>
      <c r="Y34" s="8">
        <v>36.686</v>
      </c>
      <c r="Z34" s="8">
        <v>126.911</v>
      </c>
      <c r="AA34" s="8">
        <v>0.85</v>
      </c>
      <c r="AB34" s="8">
        <v>28.985999999999997</v>
      </c>
      <c r="AC34" s="8">
        <v>67.729</v>
      </c>
      <c r="AD34" s="8">
        <v>1029.296</v>
      </c>
      <c r="AE34" s="8">
        <v>7.243</v>
      </c>
      <c r="AF34" s="8">
        <v>259.83799999999997</v>
      </c>
      <c r="AG34" s="8">
        <v>11.417</v>
      </c>
      <c r="AH34" s="8">
        <v>5.196</v>
      </c>
      <c r="AI34" s="8">
        <v>43.804</v>
      </c>
      <c r="AJ34" s="8">
        <v>1.181</v>
      </c>
      <c r="AK34" s="8">
        <v>302.558</v>
      </c>
      <c r="AL34" s="8">
        <v>33.705</v>
      </c>
      <c r="AM34" s="8">
        <v>134.62800000000001</v>
      </c>
      <c r="AN34" s="8">
        <v>141.22</v>
      </c>
      <c r="AO34" s="8">
        <v>18.349</v>
      </c>
      <c r="AP34" s="8">
        <v>40.295</v>
      </c>
      <c r="AQ34" s="8">
        <v>70.059</v>
      </c>
      <c r="AR34" s="8">
        <v>4.121</v>
      </c>
      <c r="AS34" s="8">
        <v>69.975</v>
      </c>
      <c r="AT34" s="8">
        <v>49.425</v>
      </c>
      <c r="AU34" s="8">
        <v>28.594</v>
      </c>
      <c r="AV34" s="8">
        <v>4.6259999999999994</v>
      </c>
      <c r="AW34" s="8">
        <v>2.8369999999999997</v>
      </c>
      <c r="AX34" s="8">
        <v>31.123</v>
      </c>
      <c r="AY34" s="8">
        <v>53.322</v>
      </c>
      <c r="AZ34" s="8">
        <v>37.62</v>
      </c>
      <c r="BA34" s="8">
        <v>51.480999999999995</v>
      </c>
      <c r="BB34" s="8">
        <v>2778.437</v>
      </c>
      <c r="BC34" s="8">
        <v>445.886</v>
      </c>
      <c r="BD34" s="8">
        <v>48.882999999999996</v>
      </c>
      <c r="BE34" s="8">
        <v>1182.131</v>
      </c>
      <c r="BF34" s="8">
        <v>7.3919999999999995</v>
      </c>
      <c r="BG34" s="8">
        <v>52.841</v>
      </c>
      <c r="BH34" s="8">
        <v>52.219</v>
      </c>
      <c r="BI34" s="8">
        <v>11.566</v>
      </c>
      <c r="BJ34" s="8">
        <v>0</v>
      </c>
      <c r="BK34" s="8">
        <v>0</v>
      </c>
      <c r="BL34" s="9">
        <v>7818.92</v>
      </c>
      <c r="BM34" s="38">
        <v>821.401</v>
      </c>
      <c r="BN34" s="8">
        <v>0</v>
      </c>
      <c r="BO34" s="8">
        <v>1099.942</v>
      </c>
      <c r="BP34" s="24">
        <v>1921.3429999999998</v>
      </c>
      <c r="BQ34" s="8">
        <v>5337.3369999999995</v>
      </c>
      <c r="BR34" s="8"/>
      <c r="BS34" s="8">
        <v>1260.221</v>
      </c>
      <c r="BT34" s="24">
        <v>1260.221</v>
      </c>
      <c r="BU34" s="24">
        <v>6597.557999999999</v>
      </c>
      <c r="BV34" s="8"/>
      <c r="BW34" s="8"/>
      <c r="BX34" s="24">
        <v>3024.1780000000003</v>
      </c>
      <c r="BY34" s="24">
        <v>11543.078999999998</v>
      </c>
      <c r="BZ34" s="10">
        <v>19361.999</v>
      </c>
      <c r="CA34" s="2"/>
      <c r="CB34" s="2"/>
    </row>
    <row r="35" spans="1:80" ht="12.75" customHeight="1">
      <c r="A35" s="45">
        <v>28</v>
      </c>
      <c r="B35" s="46" t="s">
        <v>123</v>
      </c>
      <c r="C35" s="47" t="s">
        <v>24</v>
      </c>
      <c r="D35" s="7">
        <v>0.785</v>
      </c>
      <c r="E35" s="8">
        <v>0.214</v>
      </c>
      <c r="F35" s="8">
        <v>1.019</v>
      </c>
      <c r="G35" s="8">
        <v>0.088</v>
      </c>
      <c r="H35" s="8">
        <v>28.927</v>
      </c>
      <c r="I35" s="8">
        <v>0</v>
      </c>
      <c r="J35" s="8">
        <v>0.325</v>
      </c>
      <c r="K35" s="8">
        <v>2.117</v>
      </c>
      <c r="L35" s="8">
        <v>20.644</v>
      </c>
      <c r="M35" s="8">
        <v>0</v>
      </c>
      <c r="N35" s="8">
        <v>1.312</v>
      </c>
      <c r="O35" s="8">
        <v>0.413</v>
      </c>
      <c r="P35" s="8">
        <v>0.218</v>
      </c>
      <c r="Q35" s="8">
        <v>4.04</v>
      </c>
      <c r="R35" s="8">
        <v>3.043</v>
      </c>
      <c r="S35" s="8">
        <v>16.785</v>
      </c>
      <c r="T35" s="8">
        <v>0</v>
      </c>
      <c r="U35" s="8">
        <v>13.026</v>
      </c>
      <c r="V35" s="8">
        <v>5.377000000000001</v>
      </c>
      <c r="W35" s="8">
        <v>5.806</v>
      </c>
      <c r="X35" s="8">
        <v>8.046</v>
      </c>
      <c r="Y35" s="8">
        <v>19.12</v>
      </c>
      <c r="Z35" s="8">
        <v>262.153</v>
      </c>
      <c r="AA35" s="8">
        <v>0.112</v>
      </c>
      <c r="AB35" s="8">
        <v>5.547</v>
      </c>
      <c r="AC35" s="8">
        <v>5.264</v>
      </c>
      <c r="AD35" s="8">
        <v>7.095</v>
      </c>
      <c r="AE35" s="8">
        <v>494.08799999999997</v>
      </c>
      <c r="AF35" s="8">
        <v>301.07300000000004</v>
      </c>
      <c r="AG35" s="8">
        <v>5.604</v>
      </c>
      <c r="AH35" s="8">
        <v>0.765</v>
      </c>
      <c r="AI35" s="8">
        <v>2.233</v>
      </c>
      <c r="AJ35" s="8">
        <v>0.137</v>
      </c>
      <c r="AK35" s="8">
        <v>37.304</v>
      </c>
      <c r="AL35" s="8">
        <v>4850.6849999999995</v>
      </c>
      <c r="AM35" s="8">
        <v>51.164</v>
      </c>
      <c r="AN35" s="8">
        <v>24.517</v>
      </c>
      <c r="AO35" s="8">
        <v>9.368</v>
      </c>
      <c r="AP35" s="8">
        <v>29.005</v>
      </c>
      <c r="AQ35" s="8">
        <v>0.853</v>
      </c>
      <c r="AR35" s="8">
        <v>0.919</v>
      </c>
      <c r="AS35" s="8">
        <v>21.461</v>
      </c>
      <c r="AT35" s="8">
        <v>9.671</v>
      </c>
      <c r="AU35" s="8">
        <v>2.14</v>
      </c>
      <c r="AV35" s="8">
        <v>0.818</v>
      </c>
      <c r="AW35" s="8">
        <v>0.391</v>
      </c>
      <c r="AX35" s="8">
        <v>6.08</v>
      </c>
      <c r="AY35" s="8">
        <v>4.372</v>
      </c>
      <c r="AZ35" s="8">
        <v>34.31</v>
      </c>
      <c r="BA35" s="8">
        <v>1.003</v>
      </c>
      <c r="BB35" s="8">
        <v>24.323</v>
      </c>
      <c r="BC35" s="8">
        <v>58.538</v>
      </c>
      <c r="BD35" s="8">
        <v>1.69</v>
      </c>
      <c r="BE35" s="8">
        <v>41.852999999999994</v>
      </c>
      <c r="BF35" s="8">
        <v>1.006</v>
      </c>
      <c r="BG35" s="8">
        <v>87.868</v>
      </c>
      <c r="BH35" s="8">
        <v>11.916</v>
      </c>
      <c r="BI35" s="8">
        <v>0.894</v>
      </c>
      <c r="BJ35" s="8">
        <v>0</v>
      </c>
      <c r="BK35" s="8">
        <v>0</v>
      </c>
      <c r="BL35" s="9">
        <v>6527.5250000000015</v>
      </c>
      <c r="BM35" s="38">
        <v>15956.413999999999</v>
      </c>
      <c r="BN35" s="8">
        <v>0</v>
      </c>
      <c r="BO35" s="8">
        <v>0.856</v>
      </c>
      <c r="BP35" s="24">
        <v>15957.27</v>
      </c>
      <c r="BQ35" s="8">
        <v>3472.4930000000004</v>
      </c>
      <c r="BR35" s="8"/>
      <c r="BS35" s="8">
        <v>2081.622</v>
      </c>
      <c r="BT35" s="24">
        <v>2081.622</v>
      </c>
      <c r="BU35" s="24">
        <v>5554.115</v>
      </c>
      <c r="BV35" s="8"/>
      <c r="BW35" s="8"/>
      <c r="BX35" s="24">
        <v>4208.090999999999</v>
      </c>
      <c r="BY35" s="24">
        <v>25719.476</v>
      </c>
      <c r="BZ35" s="10">
        <v>32247.001</v>
      </c>
      <c r="CA35" s="2"/>
      <c r="CB35" s="2"/>
    </row>
    <row r="36" spans="1:80" ht="12.75" customHeight="1">
      <c r="A36" s="45">
        <v>29</v>
      </c>
      <c r="B36" s="46" t="s">
        <v>124</v>
      </c>
      <c r="C36" s="47" t="s">
        <v>25</v>
      </c>
      <c r="D36" s="7">
        <v>14.825999999999999</v>
      </c>
      <c r="E36" s="8">
        <v>5.78</v>
      </c>
      <c r="F36" s="8">
        <v>1071.991</v>
      </c>
      <c r="G36" s="8">
        <v>2.116</v>
      </c>
      <c r="H36" s="8">
        <v>5752.121</v>
      </c>
      <c r="I36" s="8">
        <v>0</v>
      </c>
      <c r="J36" s="8">
        <v>3.9130000000000003</v>
      </c>
      <c r="K36" s="8">
        <v>77.59100000000001</v>
      </c>
      <c r="L36" s="8">
        <v>697.383</v>
      </c>
      <c r="M36" s="8">
        <v>0</v>
      </c>
      <c r="N36" s="8">
        <v>13.751999999999999</v>
      </c>
      <c r="O36" s="8">
        <v>2.638</v>
      </c>
      <c r="P36" s="8">
        <v>4.7410000000000005</v>
      </c>
      <c r="Q36" s="8">
        <v>91.56700000000001</v>
      </c>
      <c r="R36" s="8">
        <v>66.071</v>
      </c>
      <c r="S36" s="8">
        <v>35.674</v>
      </c>
      <c r="T36" s="8">
        <v>0</v>
      </c>
      <c r="U36" s="8">
        <v>433.558</v>
      </c>
      <c r="V36" s="8">
        <v>29.587</v>
      </c>
      <c r="W36" s="8">
        <v>238.917</v>
      </c>
      <c r="X36" s="8">
        <v>271.872</v>
      </c>
      <c r="Y36" s="8">
        <v>330.906</v>
      </c>
      <c r="Z36" s="8">
        <v>521.73</v>
      </c>
      <c r="AA36" s="8">
        <v>3.66</v>
      </c>
      <c r="AB36" s="8">
        <v>114.393</v>
      </c>
      <c r="AC36" s="8">
        <v>73.062</v>
      </c>
      <c r="AD36" s="8">
        <v>89.55799999999999</v>
      </c>
      <c r="AE36" s="8">
        <v>46.99</v>
      </c>
      <c r="AF36" s="8">
        <v>10238.385</v>
      </c>
      <c r="AG36" s="8">
        <v>82.891</v>
      </c>
      <c r="AH36" s="8">
        <v>16.205</v>
      </c>
      <c r="AI36" s="8">
        <v>13.276</v>
      </c>
      <c r="AJ36" s="8">
        <v>2.254</v>
      </c>
      <c r="AK36" s="8">
        <v>489.515</v>
      </c>
      <c r="AL36" s="8">
        <v>25.391</v>
      </c>
      <c r="AM36" s="8">
        <v>112.891</v>
      </c>
      <c r="AN36" s="8">
        <v>72.933</v>
      </c>
      <c r="AO36" s="8">
        <v>26.403000000000002</v>
      </c>
      <c r="AP36" s="8">
        <v>485.12100000000004</v>
      </c>
      <c r="AQ36" s="8">
        <v>4681.574</v>
      </c>
      <c r="AR36" s="8">
        <v>767.472</v>
      </c>
      <c r="AS36" s="8">
        <v>455.723</v>
      </c>
      <c r="AT36" s="8">
        <v>454.248</v>
      </c>
      <c r="AU36" s="8">
        <v>16.778</v>
      </c>
      <c r="AV36" s="8">
        <v>2.595</v>
      </c>
      <c r="AW36" s="8">
        <v>1.216</v>
      </c>
      <c r="AX36" s="8">
        <v>26.806</v>
      </c>
      <c r="AY36" s="8">
        <v>153.457</v>
      </c>
      <c r="AZ36" s="8">
        <v>96.016</v>
      </c>
      <c r="BA36" s="8">
        <v>5.398</v>
      </c>
      <c r="BB36" s="8">
        <v>76.646</v>
      </c>
      <c r="BC36" s="8">
        <v>1855.57</v>
      </c>
      <c r="BD36" s="8">
        <v>13.605</v>
      </c>
      <c r="BE36" s="8">
        <v>83.286</v>
      </c>
      <c r="BF36" s="8">
        <v>9.812000000000001</v>
      </c>
      <c r="BG36" s="8">
        <v>77.612</v>
      </c>
      <c r="BH36" s="8">
        <v>19.98</v>
      </c>
      <c r="BI36" s="8">
        <v>7.871</v>
      </c>
      <c r="BJ36" s="8">
        <v>0</v>
      </c>
      <c r="BK36" s="8">
        <v>0</v>
      </c>
      <c r="BL36" s="9">
        <v>30365.327000000005</v>
      </c>
      <c r="BM36" s="38">
        <v>3185.566</v>
      </c>
      <c r="BN36" s="8">
        <v>0</v>
      </c>
      <c r="BO36" s="8">
        <v>274.123</v>
      </c>
      <c r="BP36" s="24">
        <v>3459.689</v>
      </c>
      <c r="BQ36" s="8">
        <v>27236.029000000002</v>
      </c>
      <c r="BR36" s="8"/>
      <c r="BS36" s="8">
        <v>2247.016</v>
      </c>
      <c r="BT36" s="24">
        <v>2247.016</v>
      </c>
      <c r="BU36" s="24">
        <v>29483.045000000002</v>
      </c>
      <c r="BV36" s="8"/>
      <c r="BW36" s="8"/>
      <c r="BX36" s="24">
        <v>17641.939</v>
      </c>
      <c r="BY36" s="24">
        <v>50584.673</v>
      </c>
      <c r="BZ36" s="10">
        <v>80950</v>
      </c>
      <c r="CA36" s="2"/>
      <c r="CB36" s="2"/>
    </row>
    <row r="37" spans="1:80" ht="12.75" customHeight="1">
      <c r="A37" s="45">
        <v>30</v>
      </c>
      <c r="B37" s="46" t="s">
        <v>125</v>
      </c>
      <c r="C37" s="47" t="s">
        <v>26</v>
      </c>
      <c r="D37" s="7">
        <v>7.928</v>
      </c>
      <c r="E37" s="8">
        <v>2.011</v>
      </c>
      <c r="F37" s="8">
        <v>42.837</v>
      </c>
      <c r="G37" s="8">
        <v>0.4</v>
      </c>
      <c r="H37" s="8">
        <v>98.96900000000001</v>
      </c>
      <c r="I37" s="8">
        <v>0</v>
      </c>
      <c r="J37" s="8">
        <v>0.726</v>
      </c>
      <c r="K37" s="8">
        <v>8.577</v>
      </c>
      <c r="L37" s="8">
        <v>97.695</v>
      </c>
      <c r="M37" s="8">
        <v>0</v>
      </c>
      <c r="N37" s="8">
        <v>23.919</v>
      </c>
      <c r="O37" s="8">
        <v>12.463000000000001</v>
      </c>
      <c r="P37" s="8">
        <v>0.8360000000000001</v>
      </c>
      <c r="Q37" s="8">
        <v>48.274</v>
      </c>
      <c r="R37" s="8">
        <v>14.022</v>
      </c>
      <c r="S37" s="8">
        <v>45.117</v>
      </c>
      <c r="T37" s="8">
        <v>0</v>
      </c>
      <c r="U37" s="8">
        <v>48.031</v>
      </c>
      <c r="V37" s="8">
        <v>7.416</v>
      </c>
      <c r="W37" s="8">
        <v>23.301</v>
      </c>
      <c r="X37" s="8">
        <v>28.421</v>
      </c>
      <c r="Y37" s="8">
        <v>39.608000000000004</v>
      </c>
      <c r="Z37" s="8">
        <v>44.719</v>
      </c>
      <c r="AA37" s="8">
        <v>0.803</v>
      </c>
      <c r="AB37" s="8">
        <v>19.55</v>
      </c>
      <c r="AC37" s="8">
        <v>11.285</v>
      </c>
      <c r="AD37" s="8">
        <v>12.492999999999999</v>
      </c>
      <c r="AE37" s="8">
        <v>5.792</v>
      </c>
      <c r="AF37" s="8">
        <v>326.202</v>
      </c>
      <c r="AG37" s="8">
        <v>569.7570000000001</v>
      </c>
      <c r="AH37" s="8">
        <v>2.535</v>
      </c>
      <c r="AI37" s="8">
        <v>79.929</v>
      </c>
      <c r="AJ37" s="8">
        <v>1.454</v>
      </c>
      <c r="AK37" s="8">
        <v>942.639</v>
      </c>
      <c r="AL37" s="8">
        <v>85.158</v>
      </c>
      <c r="AM37" s="8">
        <v>478.79</v>
      </c>
      <c r="AN37" s="8">
        <v>332.51700000000005</v>
      </c>
      <c r="AO37" s="8">
        <v>160.161</v>
      </c>
      <c r="AP37" s="8">
        <v>50.587</v>
      </c>
      <c r="AQ37" s="8">
        <v>17.182</v>
      </c>
      <c r="AR37" s="8">
        <v>3.573</v>
      </c>
      <c r="AS37" s="8">
        <v>96.885</v>
      </c>
      <c r="AT37" s="8">
        <v>124.42699999999999</v>
      </c>
      <c r="AU37" s="8">
        <v>18.536</v>
      </c>
      <c r="AV37" s="8">
        <v>5.6690000000000005</v>
      </c>
      <c r="AW37" s="8">
        <v>9.997</v>
      </c>
      <c r="AX37" s="8">
        <v>495.906</v>
      </c>
      <c r="AY37" s="8">
        <v>60.992000000000004</v>
      </c>
      <c r="AZ37" s="8">
        <v>101.1</v>
      </c>
      <c r="BA37" s="8">
        <v>45.804</v>
      </c>
      <c r="BB37" s="8">
        <v>566.152</v>
      </c>
      <c r="BC37" s="8">
        <v>81.52</v>
      </c>
      <c r="BD37" s="8">
        <v>21.3</v>
      </c>
      <c r="BE37" s="8">
        <v>360.25</v>
      </c>
      <c r="BF37" s="8">
        <v>5.042</v>
      </c>
      <c r="BG37" s="8">
        <v>303.311</v>
      </c>
      <c r="BH37" s="8">
        <v>248.505</v>
      </c>
      <c r="BI37" s="8">
        <v>20.913</v>
      </c>
      <c r="BJ37" s="8">
        <v>0</v>
      </c>
      <c r="BK37" s="8">
        <v>0</v>
      </c>
      <c r="BL37" s="9">
        <v>6261.986000000001</v>
      </c>
      <c r="BM37" s="38">
        <v>8456.484</v>
      </c>
      <c r="BN37" s="8">
        <v>0</v>
      </c>
      <c r="BO37" s="8">
        <v>51.555</v>
      </c>
      <c r="BP37" s="24">
        <v>8508.039</v>
      </c>
      <c r="BQ37" s="8">
        <v>4036.085</v>
      </c>
      <c r="BR37" s="8"/>
      <c r="BS37" s="8">
        <v>1379.901</v>
      </c>
      <c r="BT37" s="24">
        <v>1379.901</v>
      </c>
      <c r="BU37" s="24">
        <v>5415.986</v>
      </c>
      <c r="BV37" s="8"/>
      <c r="BW37" s="8"/>
      <c r="BX37" s="24">
        <v>2615.994</v>
      </c>
      <c r="BY37" s="24">
        <v>16540.019</v>
      </c>
      <c r="BZ37" s="10">
        <v>22802.005</v>
      </c>
      <c r="CA37" s="2"/>
      <c r="CB37" s="2"/>
    </row>
    <row r="38" spans="1:80" ht="12.75" customHeight="1">
      <c r="A38" s="45">
        <v>31</v>
      </c>
      <c r="B38" s="46" t="s">
        <v>126</v>
      </c>
      <c r="C38" s="47" t="s">
        <v>84</v>
      </c>
      <c r="D38" s="7">
        <v>0.841</v>
      </c>
      <c r="E38" s="8">
        <v>0.081</v>
      </c>
      <c r="F38" s="8">
        <v>6.937</v>
      </c>
      <c r="G38" s="8">
        <v>0.561</v>
      </c>
      <c r="H38" s="8">
        <v>51.313</v>
      </c>
      <c r="I38" s="8">
        <v>0</v>
      </c>
      <c r="J38" s="8">
        <v>0.164</v>
      </c>
      <c r="K38" s="8">
        <v>3.058</v>
      </c>
      <c r="L38" s="8">
        <v>53.448</v>
      </c>
      <c r="M38" s="8">
        <v>0</v>
      </c>
      <c r="N38" s="8">
        <v>2.181</v>
      </c>
      <c r="O38" s="8">
        <v>0.538</v>
      </c>
      <c r="P38" s="8">
        <v>0.162</v>
      </c>
      <c r="Q38" s="8">
        <v>5.287</v>
      </c>
      <c r="R38" s="8">
        <v>447.154</v>
      </c>
      <c r="S38" s="8">
        <v>19.919</v>
      </c>
      <c r="T38" s="8">
        <v>0</v>
      </c>
      <c r="U38" s="8">
        <v>21.171</v>
      </c>
      <c r="V38" s="8">
        <v>15.675</v>
      </c>
      <c r="W38" s="8">
        <v>8.638</v>
      </c>
      <c r="X38" s="8">
        <v>616.6</v>
      </c>
      <c r="Y38" s="8">
        <v>242.932</v>
      </c>
      <c r="Z38" s="8">
        <v>14.751</v>
      </c>
      <c r="AA38" s="8">
        <v>0.588</v>
      </c>
      <c r="AB38" s="8">
        <v>8.416</v>
      </c>
      <c r="AC38" s="8">
        <v>3.827</v>
      </c>
      <c r="AD38" s="8">
        <v>6.236</v>
      </c>
      <c r="AE38" s="8">
        <v>3.562</v>
      </c>
      <c r="AF38" s="8">
        <v>16.034</v>
      </c>
      <c r="AG38" s="8">
        <v>7.444</v>
      </c>
      <c r="AH38" s="8">
        <v>329.841</v>
      </c>
      <c r="AI38" s="8">
        <v>17.149</v>
      </c>
      <c r="AJ38" s="8">
        <v>1.389</v>
      </c>
      <c r="AK38" s="8">
        <v>143.891</v>
      </c>
      <c r="AL38" s="8">
        <v>26.032</v>
      </c>
      <c r="AM38" s="8">
        <v>161.513</v>
      </c>
      <c r="AN38" s="8">
        <v>103.245</v>
      </c>
      <c r="AO38" s="8">
        <v>27.263</v>
      </c>
      <c r="AP38" s="8">
        <v>16.58</v>
      </c>
      <c r="AQ38" s="8">
        <v>4.357</v>
      </c>
      <c r="AR38" s="8">
        <v>3.583</v>
      </c>
      <c r="AS38" s="8">
        <v>40.556</v>
      </c>
      <c r="AT38" s="8">
        <v>11.833</v>
      </c>
      <c r="AU38" s="8">
        <v>13.644</v>
      </c>
      <c r="AV38" s="8">
        <v>5.216</v>
      </c>
      <c r="AW38" s="8">
        <v>4.449</v>
      </c>
      <c r="AX38" s="8">
        <v>56.448</v>
      </c>
      <c r="AY38" s="8">
        <v>8.711</v>
      </c>
      <c r="AZ38" s="8">
        <v>40.537</v>
      </c>
      <c r="BA38" s="8">
        <v>6.879</v>
      </c>
      <c r="BB38" s="8">
        <v>94.759</v>
      </c>
      <c r="BC38" s="8">
        <v>54.583</v>
      </c>
      <c r="BD38" s="8">
        <v>23.957</v>
      </c>
      <c r="BE38" s="8">
        <v>46.009</v>
      </c>
      <c r="BF38" s="8">
        <v>57.08</v>
      </c>
      <c r="BG38" s="8">
        <v>7.138</v>
      </c>
      <c r="BH38" s="8">
        <v>11.501</v>
      </c>
      <c r="BI38" s="8">
        <v>5.42</v>
      </c>
      <c r="BJ38" s="8">
        <v>0</v>
      </c>
      <c r="BK38" s="8">
        <v>0</v>
      </c>
      <c r="BL38" s="9">
        <v>2881.0809999999988</v>
      </c>
      <c r="BM38" s="38">
        <v>141.438</v>
      </c>
      <c r="BN38" s="8">
        <v>0</v>
      </c>
      <c r="BO38" s="8">
        <v>72.51</v>
      </c>
      <c r="BP38" s="24">
        <v>213.94799999999998</v>
      </c>
      <c r="BQ38" s="8">
        <v>8.34</v>
      </c>
      <c r="BR38" s="8"/>
      <c r="BS38" s="8">
        <v>777.659</v>
      </c>
      <c r="BT38" s="24">
        <v>777.659</v>
      </c>
      <c r="BU38" s="24">
        <v>785.999</v>
      </c>
      <c r="BV38" s="8"/>
      <c r="BW38" s="8"/>
      <c r="BX38" s="24">
        <v>177.976</v>
      </c>
      <c r="BY38" s="24">
        <v>1177.923</v>
      </c>
      <c r="BZ38" s="10">
        <v>4059.003999999999</v>
      </c>
      <c r="CA38" s="2"/>
      <c r="CB38" s="2"/>
    </row>
    <row r="39" spans="1:80" ht="12.75" customHeight="1">
      <c r="A39" s="45">
        <v>32</v>
      </c>
      <c r="B39" s="46" t="s">
        <v>127</v>
      </c>
      <c r="C39" s="47" t="s">
        <v>27</v>
      </c>
      <c r="D39" s="7">
        <v>591.3520000000001</v>
      </c>
      <c r="E39" s="8">
        <v>20.307</v>
      </c>
      <c r="F39" s="8">
        <v>100.11</v>
      </c>
      <c r="G39" s="8">
        <v>6.0760000000000005</v>
      </c>
      <c r="H39" s="8">
        <v>248.619</v>
      </c>
      <c r="I39" s="8">
        <v>0</v>
      </c>
      <c r="J39" s="8">
        <v>36.623999999999995</v>
      </c>
      <c r="K39" s="8">
        <v>156.19</v>
      </c>
      <c r="L39" s="8">
        <v>940.49</v>
      </c>
      <c r="M39" s="8">
        <v>0</v>
      </c>
      <c r="N39" s="8">
        <v>44.699</v>
      </c>
      <c r="O39" s="8">
        <v>8.812000000000001</v>
      </c>
      <c r="P39" s="8">
        <v>4.093</v>
      </c>
      <c r="Q39" s="8">
        <v>247.887</v>
      </c>
      <c r="R39" s="8">
        <v>1134.6009999999999</v>
      </c>
      <c r="S39" s="8">
        <v>189.933</v>
      </c>
      <c r="T39" s="8">
        <v>0</v>
      </c>
      <c r="U39" s="8">
        <v>1474.5629999999999</v>
      </c>
      <c r="V39" s="8">
        <v>115.132</v>
      </c>
      <c r="W39" s="8">
        <v>225.556</v>
      </c>
      <c r="X39" s="8">
        <v>3020.316</v>
      </c>
      <c r="Y39" s="8">
        <v>208.858</v>
      </c>
      <c r="Z39" s="8">
        <v>225.762</v>
      </c>
      <c r="AA39" s="8">
        <v>3.027</v>
      </c>
      <c r="AB39" s="8">
        <v>73.068</v>
      </c>
      <c r="AC39" s="8">
        <v>27.435</v>
      </c>
      <c r="AD39" s="8">
        <v>34.461999999999996</v>
      </c>
      <c r="AE39" s="8">
        <v>108.462</v>
      </c>
      <c r="AF39" s="8">
        <v>241.461</v>
      </c>
      <c r="AG39" s="8">
        <v>99.5</v>
      </c>
      <c r="AH39" s="8">
        <v>49.735</v>
      </c>
      <c r="AI39" s="8">
        <v>2427.909</v>
      </c>
      <c r="AJ39" s="8">
        <v>38.32</v>
      </c>
      <c r="AK39" s="8">
        <v>549.596</v>
      </c>
      <c r="AL39" s="8">
        <v>328.045</v>
      </c>
      <c r="AM39" s="8">
        <v>899.4440000000001</v>
      </c>
      <c r="AN39" s="8">
        <v>1106.694</v>
      </c>
      <c r="AO39" s="8">
        <v>419.091</v>
      </c>
      <c r="AP39" s="8">
        <v>222.04</v>
      </c>
      <c r="AQ39" s="8">
        <v>160.047</v>
      </c>
      <c r="AR39" s="8">
        <v>13.85</v>
      </c>
      <c r="AS39" s="8">
        <v>184.11100000000002</v>
      </c>
      <c r="AT39" s="8">
        <v>430.719</v>
      </c>
      <c r="AU39" s="8">
        <v>275.216</v>
      </c>
      <c r="AV39" s="8">
        <v>28.278000000000002</v>
      </c>
      <c r="AW39" s="8">
        <v>8.948</v>
      </c>
      <c r="AX39" s="8">
        <v>637.64</v>
      </c>
      <c r="AY39" s="8">
        <v>151.949</v>
      </c>
      <c r="AZ39" s="8">
        <v>79.494</v>
      </c>
      <c r="BA39" s="8">
        <v>54.202999999999996</v>
      </c>
      <c r="BB39" s="8">
        <v>363.608</v>
      </c>
      <c r="BC39" s="8">
        <v>940.656</v>
      </c>
      <c r="BD39" s="8">
        <v>852.085</v>
      </c>
      <c r="BE39" s="8">
        <v>833.87</v>
      </c>
      <c r="BF39" s="8">
        <v>75.743</v>
      </c>
      <c r="BG39" s="8">
        <v>385.466</v>
      </c>
      <c r="BH39" s="8">
        <v>498.97</v>
      </c>
      <c r="BI39" s="8">
        <v>256.699</v>
      </c>
      <c r="BJ39" s="8">
        <v>0</v>
      </c>
      <c r="BK39" s="8">
        <v>0</v>
      </c>
      <c r="BL39" s="9">
        <v>21859.820999999996</v>
      </c>
      <c r="BM39" s="38">
        <v>11640.626</v>
      </c>
      <c r="BN39" s="8">
        <v>0</v>
      </c>
      <c r="BO39" s="8">
        <v>20.626</v>
      </c>
      <c r="BP39" s="24">
        <v>11661.252</v>
      </c>
      <c r="BQ39" s="8">
        <v>1127.23</v>
      </c>
      <c r="BR39" s="8"/>
      <c r="BS39" s="8">
        <v>-0.006</v>
      </c>
      <c r="BT39" s="24">
        <v>-0.006</v>
      </c>
      <c r="BU39" s="24">
        <v>1127.224</v>
      </c>
      <c r="BV39" s="8"/>
      <c r="BW39" s="8"/>
      <c r="BX39" s="24">
        <v>9831.701</v>
      </c>
      <c r="BY39" s="24">
        <v>22620.177</v>
      </c>
      <c r="BZ39" s="10">
        <v>44479.99799999999</v>
      </c>
      <c r="CA39" s="2"/>
      <c r="CB39" s="2"/>
    </row>
    <row r="40" spans="1:80" ht="12.75" customHeight="1">
      <c r="A40" s="45">
        <v>33</v>
      </c>
      <c r="B40" s="46" t="s">
        <v>128</v>
      </c>
      <c r="C40" s="47" t="s">
        <v>56</v>
      </c>
      <c r="D40" s="7">
        <v>0</v>
      </c>
      <c r="E40" s="8">
        <v>0</v>
      </c>
      <c r="F40" s="8">
        <v>0</v>
      </c>
      <c r="G40" s="8">
        <v>0</v>
      </c>
      <c r="H40" s="8">
        <v>0.025</v>
      </c>
      <c r="I40" s="8">
        <v>0</v>
      </c>
      <c r="J40" s="8">
        <v>0</v>
      </c>
      <c r="K40" s="8">
        <v>0</v>
      </c>
      <c r="L40" s="8">
        <v>0.004</v>
      </c>
      <c r="M40" s="8">
        <v>0</v>
      </c>
      <c r="N40" s="8">
        <v>0</v>
      </c>
      <c r="O40" s="8">
        <v>0</v>
      </c>
      <c r="P40" s="8">
        <v>0</v>
      </c>
      <c r="Q40" s="8">
        <v>0</v>
      </c>
      <c r="R40" s="8">
        <v>0.001</v>
      </c>
      <c r="S40" s="8">
        <v>0.003</v>
      </c>
      <c r="T40" s="8">
        <v>0</v>
      </c>
      <c r="U40" s="8">
        <v>0.002</v>
      </c>
      <c r="V40" s="8">
        <v>0</v>
      </c>
      <c r="W40" s="8">
        <v>0.001</v>
      </c>
      <c r="X40" s="8">
        <v>0.002</v>
      </c>
      <c r="Y40" s="8">
        <v>0.001</v>
      </c>
      <c r="Z40" s="8">
        <v>0.003</v>
      </c>
      <c r="AA40" s="8">
        <v>0</v>
      </c>
      <c r="AB40" s="8">
        <v>0</v>
      </c>
      <c r="AC40" s="8">
        <v>0</v>
      </c>
      <c r="AD40" s="8">
        <v>0.001</v>
      </c>
      <c r="AE40" s="8">
        <v>0</v>
      </c>
      <c r="AF40" s="8">
        <v>0.003</v>
      </c>
      <c r="AG40" s="8">
        <v>0</v>
      </c>
      <c r="AH40" s="8">
        <v>0</v>
      </c>
      <c r="AI40" s="8">
        <v>0</v>
      </c>
      <c r="AJ40" s="8">
        <v>0</v>
      </c>
      <c r="AK40" s="8">
        <v>0.009</v>
      </c>
      <c r="AL40" s="8">
        <v>0.009</v>
      </c>
      <c r="AM40" s="8">
        <v>0.013</v>
      </c>
      <c r="AN40" s="8">
        <v>0.002</v>
      </c>
      <c r="AO40" s="8">
        <v>0</v>
      </c>
      <c r="AP40" s="8">
        <v>0.001</v>
      </c>
      <c r="AQ40" s="8">
        <v>0</v>
      </c>
      <c r="AR40" s="8">
        <v>0.001</v>
      </c>
      <c r="AS40" s="8">
        <v>0</v>
      </c>
      <c r="AT40" s="8">
        <v>0.003</v>
      </c>
      <c r="AU40" s="8">
        <v>0.006</v>
      </c>
      <c r="AV40" s="8">
        <v>0</v>
      </c>
      <c r="AW40" s="8">
        <v>0</v>
      </c>
      <c r="AX40" s="8">
        <v>523.008</v>
      </c>
      <c r="AY40" s="8">
        <v>0</v>
      </c>
      <c r="AZ40" s="8">
        <v>0.002</v>
      </c>
      <c r="BA40" s="8">
        <v>0.001</v>
      </c>
      <c r="BB40" s="8">
        <v>0.003</v>
      </c>
      <c r="BC40" s="8">
        <v>145.004</v>
      </c>
      <c r="BD40" s="8">
        <v>206.006</v>
      </c>
      <c r="BE40" s="8">
        <v>120.024</v>
      </c>
      <c r="BF40" s="8">
        <v>0.005</v>
      </c>
      <c r="BG40" s="8">
        <v>0.001</v>
      </c>
      <c r="BH40" s="8">
        <v>0.084</v>
      </c>
      <c r="BI40" s="8">
        <v>0.002</v>
      </c>
      <c r="BJ40" s="8">
        <v>0</v>
      </c>
      <c r="BK40" s="8">
        <v>0</v>
      </c>
      <c r="BL40" s="9">
        <v>994.23</v>
      </c>
      <c r="BM40" s="38">
        <v>2385.77</v>
      </c>
      <c r="BN40" s="8">
        <v>0</v>
      </c>
      <c r="BO40" s="8">
        <v>0</v>
      </c>
      <c r="BP40" s="24">
        <v>2385.77</v>
      </c>
      <c r="BQ40" s="8">
        <v>143</v>
      </c>
      <c r="BR40" s="8"/>
      <c r="BS40" s="8">
        <v>0</v>
      </c>
      <c r="BT40" s="24">
        <v>0</v>
      </c>
      <c r="BU40" s="24">
        <v>143</v>
      </c>
      <c r="BV40" s="8"/>
      <c r="BW40" s="8"/>
      <c r="BX40" s="24">
        <v>0</v>
      </c>
      <c r="BY40" s="24">
        <v>2528.77</v>
      </c>
      <c r="BZ40" s="10">
        <v>3523</v>
      </c>
      <c r="CA40" s="2"/>
      <c r="CB40" s="2"/>
    </row>
    <row r="41" spans="1:80" ht="12.75" customHeight="1">
      <c r="A41" s="45">
        <v>34</v>
      </c>
      <c r="B41" s="46" t="s">
        <v>129</v>
      </c>
      <c r="C41" s="47" t="s">
        <v>28</v>
      </c>
      <c r="D41" s="7">
        <v>774.605</v>
      </c>
      <c r="E41" s="8">
        <v>87.96199999999999</v>
      </c>
      <c r="F41" s="8">
        <v>214.114</v>
      </c>
      <c r="G41" s="8">
        <v>3.37</v>
      </c>
      <c r="H41" s="8">
        <v>63.406</v>
      </c>
      <c r="I41" s="8">
        <v>0</v>
      </c>
      <c r="J41" s="8">
        <v>0.857</v>
      </c>
      <c r="K41" s="8">
        <v>84.866</v>
      </c>
      <c r="L41" s="8">
        <v>568.985</v>
      </c>
      <c r="M41" s="8">
        <v>0</v>
      </c>
      <c r="N41" s="8">
        <v>20.29</v>
      </c>
      <c r="O41" s="8">
        <v>4.878</v>
      </c>
      <c r="P41" s="8">
        <v>0.31</v>
      </c>
      <c r="Q41" s="8">
        <v>139.622</v>
      </c>
      <c r="R41" s="8">
        <v>134.949</v>
      </c>
      <c r="S41" s="8">
        <v>70.212</v>
      </c>
      <c r="T41" s="8">
        <v>0</v>
      </c>
      <c r="U41" s="8">
        <v>493.35699999999997</v>
      </c>
      <c r="V41" s="8">
        <v>34.611000000000004</v>
      </c>
      <c r="W41" s="8">
        <v>168.887</v>
      </c>
      <c r="X41" s="8">
        <v>373.18</v>
      </c>
      <c r="Y41" s="8">
        <v>82.14</v>
      </c>
      <c r="Z41" s="8">
        <v>95.91</v>
      </c>
      <c r="AA41" s="8">
        <v>1.085</v>
      </c>
      <c r="AB41" s="8">
        <v>20.292</v>
      </c>
      <c r="AC41" s="8">
        <v>16.404</v>
      </c>
      <c r="AD41" s="8">
        <v>13.01</v>
      </c>
      <c r="AE41" s="8">
        <v>31.661</v>
      </c>
      <c r="AF41" s="8">
        <v>116.866</v>
      </c>
      <c r="AG41" s="8">
        <v>33.152</v>
      </c>
      <c r="AH41" s="8">
        <v>17.274</v>
      </c>
      <c r="AI41" s="8">
        <v>803.82</v>
      </c>
      <c r="AJ41" s="8">
        <v>265.886</v>
      </c>
      <c r="AK41" s="8">
        <v>31294.968</v>
      </c>
      <c r="AL41" s="8">
        <v>146.705</v>
      </c>
      <c r="AM41" s="8">
        <v>1078.2379999999998</v>
      </c>
      <c r="AN41" s="8">
        <v>939.62</v>
      </c>
      <c r="AO41" s="8">
        <v>484.665</v>
      </c>
      <c r="AP41" s="8">
        <v>104.26</v>
      </c>
      <c r="AQ41" s="8">
        <v>23.636</v>
      </c>
      <c r="AR41" s="8">
        <v>32.687</v>
      </c>
      <c r="AS41" s="8">
        <v>1319.539</v>
      </c>
      <c r="AT41" s="8">
        <v>4861.035</v>
      </c>
      <c r="AU41" s="8">
        <v>178.20800000000003</v>
      </c>
      <c r="AV41" s="8">
        <v>15.668</v>
      </c>
      <c r="AW41" s="8">
        <v>2.06</v>
      </c>
      <c r="AX41" s="8">
        <v>13174.03</v>
      </c>
      <c r="AY41" s="8">
        <v>106.70700000000001</v>
      </c>
      <c r="AZ41" s="8">
        <v>86.603</v>
      </c>
      <c r="BA41" s="8">
        <v>61.674</v>
      </c>
      <c r="BB41" s="8">
        <v>217.794</v>
      </c>
      <c r="BC41" s="8">
        <v>12232.293</v>
      </c>
      <c r="BD41" s="8">
        <v>867.7040000000001</v>
      </c>
      <c r="BE41" s="8">
        <v>1420.885</v>
      </c>
      <c r="BF41" s="8">
        <v>490.085</v>
      </c>
      <c r="BG41" s="8">
        <v>130.159</v>
      </c>
      <c r="BH41" s="8">
        <v>541.989</v>
      </c>
      <c r="BI41" s="8">
        <v>128.507</v>
      </c>
      <c r="BJ41" s="8">
        <v>0</v>
      </c>
      <c r="BK41" s="8">
        <v>0</v>
      </c>
      <c r="BL41" s="9">
        <v>74675.68</v>
      </c>
      <c r="BM41" s="38">
        <v>1912.054</v>
      </c>
      <c r="BN41" s="8">
        <v>0</v>
      </c>
      <c r="BO41" s="8">
        <v>129.612</v>
      </c>
      <c r="BP41" s="24">
        <v>2041.6660000000002</v>
      </c>
      <c r="BQ41" s="8">
        <v>84929.842</v>
      </c>
      <c r="BR41" s="8"/>
      <c r="BS41" s="8">
        <v>74.968</v>
      </c>
      <c r="BT41" s="24">
        <v>74.968</v>
      </c>
      <c r="BU41" s="24">
        <v>85004.81</v>
      </c>
      <c r="BV41" s="8"/>
      <c r="BW41" s="8"/>
      <c r="BX41" s="24">
        <v>890.851</v>
      </c>
      <c r="BY41" s="24">
        <v>87937.32699999999</v>
      </c>
      <c r="BZ41" s="10">
        <v>162613.00699999998</v>
      </c>
      <c r="CA41" s="2"/>
      <c r="CB41" s="2"/>
    </row>
    <row r="42" spans="1:80" ht="12.75" customHeight="1">
      <c r="A42" s="45">
        <v>35</v>
      </c>
      <c r="B42" s="46" t="s">
        <v>130</v>
      </c>
      <c r="C42" s="47" t="s">
        <v>78</v>
      </c>
      <c r="D42" s="7">
        <v>178.481</v>
      </c>
      <c r="E42" s="8">
        <v>22.928</v>
      </c>
      <c r="F42" s="8">
        <v>120.308</v>
      </c>
      <c r="G42" s="8">
        <v>2.308</v>
      </c>
      <c r="H42" s="8">
        <v>146.457</v>
      </c>
      <c r="I42" s="8">
        <v>0</v>
      </c>
      <c r="J42" s="8">
        <v>4.936</v>
      </c>
      <c r="K42" s="8">
        <v>42.779</v>
      </c>
      <c r="L42" s="8">
        <v>768.598</v>
      </c>
      <c r="M42" s="8">
        <v>0</v>
      </c>
      <c r="N42" s="8">
        <v>42.054</v>
      </c>
      <c r="O42" s="8">
        <v>12.428</v>
      </c>
      <c r="P42" s="8">
        <v>3.217</v>
      </c>
      <c r="Q42" s="8">
        <v>151.364</v>
      </c>
      <c r="R42" s="8">
        <v>92.71</v>
      </c>
      <c r="S42" s="8">
        <v>155.076</v>
      </c>
      <c r="T42" s="8">
        <v>0</v>
      </c>
      <c r="U42" s="8">
        <v>341.453</v>
      </c>
      <c r="V42" s="8">
        <v>74.974</v>
      </c>
      <c r="W42" s="8">
        <v>118.709</v>
      </c>
      <c r="X42" s="8">
        <v>311.941</v>
      </c>
      <c r="Y42" s="8">
        <v>175.401</v>
      </c>
      <c r="Z42" s="8">
        <v>350.965</v>
      </c>
      <c r="AA42" s="8">
        <v>15.264</v>
      </c>
      <c r="AB42" s="8">
        <v>107.258</v>
      </c>
      <c r="AC42" s="8">
        <v>93.239</v>
      </c>
      <c r="AD42" s="8">
        <v>116.393</v>
      </c>
      <c r="AE42" s="8">
        <v>67.559</v>
      </c>
      <c r="AF42" s="8">
        <v>388.1</v>
      </c>
      <c r="AG42" s="8">
        <v>94.747</v>
      </c>
      <c r="AH42" s="8">
        <v>34.982</v>
      </c>
      <c r="AI42" s="8">
        <v>385.255</v>
      </c>
      <c r="AJ42" s="8">
        <v>12.859</v>
      </c>
      <c r="AK42" s="8">
        <v>2068.548</v>
      </c>
      <c r="AL42" s="8">
        <v>493.285</v>
      </c>
      <c r="AM42" s="8">
        <v>969.775</v>
      </c>
      <c r="AN42" s="8">
        <v>469.583</v>
      </c>
      <c r="AO42" s="8">
        <v>299.965</v>
      </c>
      <c r="AP42" s="8">
        <v>5159.458</v>
      </c>
      <c r="AQ42" s="8">
        <v>183.354</v>
      </c>
      <c r="AR42" s="8">
        <v>32.469</v>
      </c>
      <c r="AS42" s="8">
        <v>513.361</v>
      </c>
      <c r="AT42" s="8">
        <v>499.333</v>
      </c>
      <c r="AU42" s="8">
        <v>248.92</v>
      </c>
      <c r="AV42" s="8">
        <v>54.418</v>
      </c>
      <c r="AW42" s="8">
        <v>9.053</v>
      </c>
      <c r="AX42" s="8">
        <v>797.484</v>
      </c>
      <c r="AY42" s="8">
        <v>575.811</v>
      </c>
      <c r="AZ42" s="8">
        <v>163.398</v>
      </c>
      <c r="BA42" s="8">
        <v>122.581</v>
      </c>
      <c r="BB42" s="8">
        <v>723.85</v>
      </c>
      <c r="BC42" s="8">
        <v>839.371</v>
      </c>
      <c r="BD42" s="8">
        <v>217.986</v>
      </c>
      <c r="BE42" s="8">
        <v>855.591</v>
      </c>
      <c r="BF42" s="8">
        <v>161.632</v>
      </c>
      <c r="BG42" s="8">
        <v>92.949</v>
      </c>
      <c r="BH42" s="8">
        <v>184.131</v>
      </c>
      <c r="BI42" s="8">
        <v>101.652</v>
      </c>
      <c r="BJ42" s="8">
        <v>0</v>
      </c>
      <c r="BK42" s="8">
        <v>0</v>
      </c>
      <c r="BL42" s="9">
        <v>20270.701</v>
      </c>
      <c r="BM42" s="38">
        <v>19182.904</v>
      </c>
      <c r="BN42" s="8">
        <v>0</v>
      </c>
      <c r="BO42" s="8">
        <v>438.994</v>
      </c>
      <c r="BP42" s="24">
        <v>19621.897999999997</v>
      </c>
      <c r="BQ42" s="8">
        <v>1451.667</v>
      </c>
      <c r="BR42" s="8"/>
      <c r="BS42" s="8">
        <v>0</v>
      </c>
      <c r="BT42" s="24">
        <v>0</v>
      </c>
      <c r="BU42" s="24">
        <v>1451.667</v>
      </c>
      <c r="BV42" s="8"/>
      <c r="BW42" s="8"/>
      <c r="BX42" s="24">
        <v>3188.732</v>
      </c>
      <c r="BY42" s="24">
        <v>24262.297</v>
      </c>
      <c r="BZ42" s="10">
        <v>44532.998</v>
      </c>
      <c r="CA42" s="2"/>
      <c r="CB42" s="2"/>
    </row>
    <row r="43" spans="1:80" ht="12.75" customHeight="1">
      <c r="A43" s="45">
        <v>36</v>
      </c>
      <c r="B43" s="46" t="s">
        <v>131</v>
      </c>
      <c r="C43" s="47" t="s">
        <v>80</v>
      </c>
      <c r="D43" s="7">
        <v>489.786</v>
      </c>
      <c r="E43" s="8">
        <v>47.977</v>
      </c>
      <c r="F43" s="8">
        <v>561.902</v>
      </c>
      <c r="G43" s="8">
        <v>12.467</v>
      </c>
      <c r="H43" s="8">
        <v>1719.449</v>
      </c>
      <c r="I43" s="8">
        <v>0</v>
      </c>
      <c r="J43" s="8">
        <v>24.5</v>
      </c>
      <c r="K43" s="8">
        <v>197.274</v>
      </c>
      <c r="L43" s="8">
        <v>3690.381</v>
      </c>
      <c r="M43" s="8">
        <v>0</v>
      </c>
      <c r="N43" s="8">
        <v>204.723</v>
      </c>
      <c r="O43" s="8">
        <v>57.284</v>
      </c>
      <c r="P43" s="8">
        <v>19.995</v>
      </c>
      <c r="Q43" s="8">
        <v>717.0110000000001</v>
      </c>
      <c r="R43" s="8">
        <v>489.07</v>
      </c>
      <c r="S43" s="8">
        <v>976.711</v>
      </c>
      <c r="T43" s="8">
        <v>0</v>
      </c>
      <c r="U43" s="8">
        <v>1898.127</v>
      </c>
      <c r="V43" s="8">
        <v>354.925</v>
      </c>
      <c r="W43" s="8">
        <v>615.929</v>
      </c>
      <c r="X43" s="8">
        <v>1590.932</v>
      </c>
      <c r="Y43" s="8">
        <v>914.955</v>
      </c>
      <c r="Z43" s="8">
        <v>1787.6490000000001</v>
      </c>
      <c r="AA43" s="8">
        <v>71.314</v>
      </c>
      <c r="AB43" s="8">
        <v>578.116</v>
      </c>
      <c r="AC43" s="8">
        <v>528.168</v>
      </c>
      <c r="AD43" s="8">
        <v>600.458</v>
      </c>
      <c r="AE43" s="8">
        <v>321.434</v>
      </c>
      <c r="AF43" s="8">
        <v>2012.582</v>
      </c>
      <c r="AG43" s="8">
        <v>520.636</v>
      </c>
      <c r="AH43" s="8">
        <v>148.64700000000002</v>
      </c>
      <c r="AI43" s="8">
        <v>322.455</v>
      </c>
      <c r="AJ43" s="8">
        <v>19.368</v>
      </c>
      <c r="AK43" s="8">
        <v>4640.936000000001</v>
      </c>
      <c r="AL43" s="8">
        <v>901.352</v>
      </c>
      <c r="AM43" s="8">
        <v>2037.5059999999999</v>
      </c>
      <c r="AN43" s="8">
        <v>1391.587</v>
      </c>
      <c r="AO43" s="8">
        <v>1236.978</v>
      </c>
      <c r="AP43" s="8">
        <v>1190.739</v>
      </c>
      <c r="AQ43" s="8">
        <v>793.931</v>
      </c>
      <c r="AR43" s="8">
        <v>143.575</v>
      </c>
      <c r="AS43" s="8">
        <v>1174.507</v>
      </c>
      <c r="AT43" s="8">
        <v>970.033</v>
      </c>
      <c r="AU43" s="8">
        <v>332.727</v>
      </c>
      <c r="AV43" s="8">
        <v>161.016</v>
      </c>
      <c r="AW43" s="8">
        <v>40.678</v>
      </c>
      <c r="AX43" s="8">
        <v>1495.18</v>
      </c>
      <c r="AY43" s="8">
        <v>358.086</v>
      </c>
      <c r="AZ43" s="8">
        <v>943.849</v>
      </c>
      <c r="BA43" s="8">
        <v>127.828</v>
      </c>
      <c r="BB43" s="8">
        <v>2268.939</v>
      </c>
      <c r="BC43" s="8">
        <v>702.319</v>
      </c>
      <c r="BD43" s="8">
        <v>710.055</v>
      </c>
      <c r="BE43" s="8">
        <v>1930.443</v>
      </c>
      <c r="BF43" s="8">
        <v>117.406</v>
      </c>
      <c r="BG43" s="8">
        <v>309.298</v>
      </c>
      <c r="BH43" s="8">
        <v>663.2760000000001</v>
      </c>
      <c r="BI43" s="8">
        <v>169.053</v>
      </c>
      <c r="BJ43" s="8">
        <v>0</v>
      </c>
      <c r="BK43" s="8">
        <v>0</v>
      </c>
      <c r="BL43" s="9">
        <v>46305.522000000004</v>
      </c>
      <c r="BM43" s="38">
        <v>40332.479</v>
      </c>
      <c r="BN43" s="8">
        <v>0</v>
      </c>
      <c r="BO43" s="8">
        <v>1961.551</v>
      </c>
      <c r="BP43" s="24">
        <v>42294.03</v>
      </c>
      <c r="BQ43" s="8">
        <v>7416.372</v>
      </c>
      <c r="BR43" s="8"/>
      <c r="BS43" s="8">
        <v>0.024</v>
      </c>
      <c r="BT43" s="24">
        <v>0.024</v>
      </c>
      <c r="BU43" s="24">
        <v>7416.396000000001</v>
      </c>
      <c r="BV43" s="8"/>
      <c r="BW43" s="8"/>
      <c r="BX43" s="24">
        <v>14861.066</v>
      </c>
      <c r="BY43" s="24">
        <v>64571.492</v>
      </c>
      <c r="BZ43" s="10">
        <v>110877.014</v>
      </c>
      <c r="CA43" s="2"/>
      <c r="CB43" s="2"/>
    </row>
    <row r="44" spans="1:80" ht="12.75" customHeight="1">
      <c r="A44" s="45">
        <v>37</v>
      </c>
      <c r="B44" s="46" t="s">
        <v>132</v>
      </c>
      <c r="C44" s="47" t="s">
        <v>57</v>
      </c>
      <c r="D44" s="7">
        <v>329.716</v>
      </c>
      <c r="E44" s="8">
        <v>31.127</v>
      </c>
      <c r="F44" s="8">
        <v>384.311</v>
      </c>
      <c r="G44" s="8">
        <v>8.308</v>
      </c>
      <c r="H44" s="8">
        <v>569.095</v>
      </c>
      <c r="I44" s="8">
        <v>0</v>
      </c>
      <c r="J44" s="8">
        <v>13.082</v>
      </c>
      <c r="K44" s="8">
        <v>101.12</v>
      </c>
      <c r="L44" s="8">
        <v>2246.929</v>
      </c>
      <c r="M44" s="8">
        <v>0</v>
      </c>
      <c r="N44" s="8">
        <v>131.583</v>
      </c>
      <c r="O44" s="8">
        <v>37.333</v>
      </c>
      <c r="P44" s="8">
        <v>10.67</v>
      </c>
      <c r="Q44" s="8">
        <v>450.531</v>
      </c>
      <c r="R44" s="8">
        <v>296</v>
      </c>
      <c r="S44" s="8">
        <v>511.551</v>
      </c>
      <c r="T44" s="8">
        <v>0</v>
      </c>
      <c r="U44" s="8">
        <v>1086.08</v>
      </c>
      <c r="V44" s="8">
        <v>233.791</v>
      </c>
      <c r="W44" s="8">
        <v>306.64</v>
      </c>
      <c r="X44" s="8">
        <v>989.496</v>
      </c>
      <c r="Y44" s="8">
        <v>485.101</v>
      </c>
      <c r="Z44" s="8">
        <v>1101.167</v>
      </c>
      <c r="AA44" s="8">
        <v>49.416</v>
      </c>
      <c r="AB44" s="8">
        <v>346.597</v>
      </c>
      <c r="AC44" s="8">
        <v>306.838</v>
      </c>
      <c r="AD44" s="8">
        <v>375.806</v>
      </c>
      <c r="AE44" s="8">
        <v>214.155</v>
      </c>
      <c r="AF44" s="8">
        <v>1251.013</v>
      </c>
      <c r="AG44" s="8">
        <v>294.16</v>
      </c>
      <c r="AH44" s="8">
        <v>95.878</v>
      </c>
      <c r="AI44" s="8">
        <v>235.979</v>
      </c>
      <c r="AJ44" s="8">
        <v>16.124</v>
      </c>
      <c r="AK44" s="8">
        <v>2971.125</v>
      </c>
      <c r="AL44" s="8">
        <v>619.031</v>
      </c>
      <c r="AM44" s="8">
        <v>939.063</v>
      </c>
      <c r="AN44" s="8">
        <v>783.066</v>
      </c>
      <c r="AO44" s="8">
        <v>830.98</v>
      </c>
      <c r="AP44" s="8">
        <v>639.021</v>
      </c>
      <c r="AQ44" s="8">
        <v>569.859</v>
      </c>
      <c r="AR44" s="8">
        <v>111.692</v>
      </c>
      <c r="AS44" s="8">
        <v>558.096</v>
      </c>
      <c r="AT44" s="8">
        <v>425.059</v>
      </c>
      <c r="AU44" s="8">
        <v>222.728</v>
      </c>
      <c r="AV44" s="8">
        <v>48.144</v>
      </c>
      <c r="AW44" s="8">
        <v>25.846</v>
      </c>
      <c r="AX44" s="8">
        <v>1056.811</v>
      </c>
      <c r="AY44" s="8">
        <v>270.24</v>
      </c>
      <c r="AZ44" s="8">
        <v>306.568</v>
      </c>
      <c r="BA44" s="8">
        <v>87.4</v>
      </c>
      <c r="BB44" s="8">
        <v>1522.615</v>
      </c>
      <c r="BC44" s="8">
        <v>416.04</v>
      </c>
      <c r="BD44" s="8">
        <v>472.645</v>
      </c>
      <c r="BE44" s="8">
        <v>1382.772</v>
      </c>
      <c r="BF44" s="8">
        <v>86.334</v>
      </c>
      <c r="BG44" s="8">
        <v>211.391</v>
      </c>
      <c r="BH44" s="8">
        <v>381.033</v>
      </c>
      <c r="BI44" s="8">
        <v>113.937</v>
      </c>
      <c r="BJ44" s="8">
        <v>0</v>
      </c>
      <c r="BK44" s="8">
        <v>0</v>
      </c>
      <c r="BL44" s="9">
        <v>27561.093000000008</v>
      </c>
      <c r="BM44" s="38">
        <v>31846.543</v>
      </c>
      <c r="BN44" s="8">
        <v>0</v>
      </c>
      <c r="BO44" s="8">
        <v>1422.778</v>
      </c>
      <c r="BP44" s="24">
        <v>33269.321</v>
      </c>
      <c r="BQ44" s="8">
        <v>4625.514</v>
      </c>
      <c r="BR44" s="8"/>
      <c r="BS44" s="8">
        <v>-0.004</v>
      </c>
      <c r="BT44" s="24">
        <v>-0.004</v>
      </c>
      <c r="BU44" s="24">
        <v>4625.51</v>
      </c>
      <c r="BV44" s="8"/>
      <c r="BW44" s="8"/>
      <c r="BX44" s="24">
        <v>10441.089</v>
      </c>
      <c r="BY44" s="24">
        <v>48335.92</v>
      </c>
      <c r="BZ44" s="10">
        <v>75897.013</v>
      </c>
      <c r="CA44" s="2"/>
      <c r="CB44" s="2"/>
    </row>
    <row r="45" spans="1:80" ht="12.75" customHeight="1">
      <c r="A45" s="45">
        <v>38</v>
      </c>
      <c r="B45" s="46" t="s">
        <v>133</v>
      </c>
      <c r="C45" s="47" t="s">
        <v>79</v>
      </c>
      <c r="D45" s="7">
        <v>19.305</v>
      </c>
      <c r="E45" s="8">
        <v>8.285</v>
      </c>
      <c r="F45" s="8">
        <v>3.86</v>
      </c>
      <c r="G45" s="8">
        <v>18.937</v>
      </c>
      <c r="H45" s="8">
        <v>1315.185</v>
      </c>
      <c r="I45" s="8">
        <v>0</v>
      </c>
      <c r="J45" s="8">
        <v>5.483</v>
      </c>
      <c r="K45" s="8">
        <v>69.39699999999999</v>
      </c>
      <c r="L45" s="8">
        <v>787.421</v>
      </c>
      <c r="M45" s="8">
        <v>0</v>
      </c>
      <c r="N45" s="8">
        <v>31.816000000000003</v>
      </c>
      <c r="O45" s="8">
        <v>13.353</v>
      </c>
      <c r="P45" s="8">
        <v>1.99</v>
      </c>
      <c r="Q45" s="8">
        <v>132.376</v>
      </c>
      <c r="R45" s="8">
        <v>202.21</v>
      </c>
      <c r="S45" s="8">
        <v>544.378</v>
      </c>
      <c r="T45" s="8">
        <v>0</v>
      </c>
      <c r="U45" s="8">
        <v>472.749</v>
      </c>
      <c r="V45" s="8">
        <v>71.374</v>
      </c>
      <c r="W45" s="8">
        <v>180.96699999999998</v>
      </c>
      <c r="X45" s="8">
        <v>285.051</v>
      </c>
      <c r="Y45" s="8">
        <v>166.558</v>
      </c>
      <c r="Z45" s="8">
        <v>347.731</v>
      </c>
      <c r="AA45" s="8">
        <v>12.629</v>
      </c>
      <c r="AB45" s="8">
        <v>101.717</v>
      </c>
      <c r="AC45" s="8">
        <v>83.19</v>
      </c>
      <c r="AD45" s="8">
        <v>155.173</v>
      </c>
      <c r="AE45" s="8">
        <v>59.324</v>
      </c>
      <c r="AF45" s="8">
        <v>363.83</v>
      </c>
      <c r="AG45" s="8">
        <v>123.206</v>
      </c>
      <c r="AH45" s="8">
        <v>19.649</v>
      </c>
      <c r="AI45" s="8">
        <v>290.8</v>
      </c>
      <c r="AJ45" s="8">
        <v>6.683999999999999</v>
      </c>
      <c r="AK45" s="8">
        <v>572.003</v>
      </c>
      <c r="AL45" s="8">
        <v>405.624</v>
      </c>
      <c r="AM45" s="8">
        <v>1982.941</v>
      </c>
      <c r="AN45" s="8">
        <v>907.02</v>
      </c>
      <c r="AO45" s="8">
        <v>244.551</v>
      </c>
      <c r="AP45" s="8">
        <v>82.229</v>
      </c>
      <c r="AQ45" s="8">
        <v>10.469000000000001</v>
      </c>
      <c r="AR45" s="8">
        <v>204.29299999999998</v>
      </c>
      <c r="AS45" s="8">
        <v>2912.835</v>
      </c>
      <c r="AT45" s="8">
        <v>951.757</v>
      </c>
      <c r="AU45" s="8">
        <v>322.31399999999996</v>
      </c>
      <c r="AV45" s="8">
        <v>92.826</v>
      </c>
      <c r="AW45" s="8">
        <v>240.719</v>
      </c>
      <c r="AX45" s="8">
        <v>919.077</v>
      </c>
      <c r="AY45" s="8">
        <v>150.841</v>
      </c>
      <c r="AZ45" s="8">
        <v>840.0509999999999</v>
      </c>
      <c r="BA45" s="8">
        <v>202.857</v>
      </c>
      <c r="BB45" s="8">
        <v>1666.076</v>
      </c>
      <c r="BC45" s="8">
        <v>1777.036</v>
      </c>
      <c r="BD45" s="8">
        <v>476.366</v>
      </c>
      <c r="BE45" s="8">
        <v>928.384</v>
      </c>
      <c r="BF45" s="8">
        <v>86.189</v>
      </c>
      <c r="BG45" s="8">
        <v>127.288</v>
      </c>
      <c r="BH45" s="8">
        <v>347.785</v>
      </c>
      <c r="BI45" s="8">
        <v>2.571</v>
      </c>
      <c r="BJ45" s="8">
        <v>0</v>
      </c>
      <c r="BK45" s="8">
        <v>0</v>
      </c>
      <c r="BL45" s="9">
        <v>22348.73</v>
      </c>
      <c r="BM45" s="38">
        <v>53926.118</v>
      </c>
      <c r="BN45" s="8">
        <v>0</v>
      </c>
      <c r="BO45" s="8">
        <v>628.427</v>
      </c>
      <c r="BP45" s="24">
        <v>54554.545000000006</v>
      </c>
      <c r="BQ45" s="8">
        <v>208.833</v>
      </c>
      <c r="BR45" s="8"/>
      <c r="BS45" s="8">
        <v>0.009000000000000001</v>
      </c>
      <c r="BT45" s="24">
        <v>0.009000000000000001</v>
      </c>
      <c r="BU45" s="24">
        <v>208.84199999999998</v>
      </c>
      <c r="BV45" s="8"/>
      <c r="BW45" s="8"/>
      <c r="BX45" s="24">
        <v>6960.878</v>
      </c>
      <c r="BY45" s="24">
        <v>61724.265</v>
      </c>
      <c r="BZ45" s="10">
        <v>84072.995</v>
      </c>
      <c r="CA45" s="2"/>
      <c r="CB45" s="2"/>
    </row>
    <row r="46" spans="1:80" ht="12.75" customHeight="1">
      <c r="A46" s="45">
        <v>39</v>
      </c>
      <c r="B46" s="46" t="s">
        <v>134</v>
      </c>
      <c r="C46" s="47" t="s">
        <v>81</v>
      </c>
      <c r="D46" s="7">
        <v>269.442</v>
      </c>
      <c r="E46" s="8">
        <v>7.34</v>
      </c>
      <c r="F46" s="8">
        <v>96.85</v>
      </c>
      <c r="G46" s="8">
        <v>43.381</v>
      </c>
      <c r="H46" s="8">
        <v>298.39099999999996</v>
      </c>
      <c r="I46" s="8">
        <v>0</v>
      </c>
      <c r="J46" s="8">
        <v>6.437</v>
      </c>
      <c r="K46" s="8">
        <v>122.938</v>
      </c>
      <c r="L46" s="8">
        <v>1183.616</v>
      </c>
      <c r="M46" s="8">
        <v>0</v>
      </c>
      <c r="N46" s="8">
        <v>55.065</v>
      </c>
      <c r="O46" s="8">
        <v>13.109</v>
      </c>
      <c r="P46" s="8">
        <v>4.135</v>
      </c>
      <c r="Q46" s="8">
        <v>241.068</v>
      </c>
      <c r="R46" s="8">
        <v>352.77599999999995</v>
      </c>
      <c r="S46" s="8">
        <v>183.691</v>
      </c>
      <c r="T46" s="8">
        <v>0</v>
      </c>
      <c r="U46" s="8">
        <v>859.559</v>
      </c>
      <c r="V46" s="8">
        <v>117.10300000000001</v>
      </c>
      <c r="W46" s="8">
        <v>287.785</v>
      </c>
      <c r="X46" s="8">
        <v>654.806</v>
      </c>
      <c r="Y46" s="8">
        <v>222.195</v>
      </c>
      <c r="Z46" s="8">
        <v>358.23</v>
      </c>
      <c r="AA46" s="8">
        <v>12.833</v>
      </c>
      <c r="AB46" s="8">
        <v>126.211</v>
      </c>
      <c r="AC46" s="8">
        <v>90.329</v>
      </c>
      <c r="AD46" s="8">
        <v>114.523</v>
      </c>
      <c r="AE46" s="8">
        <v>84.811</v>
      </c>
      <c r="AF46" s="8">
        <v>375.538</v>
      </c>
      <c r="AG46" s="8">
        <v>136.254</v>
      </c>
      <c r="AH46" s="8">
        <v>41.035</v>
      </c>
      <c r="AI46" s="8">
        <v>86.76</v>
      </c>
      <c r="AJ46" s="8">
        <v>2.896</v>
      </c>
      <c r="AK46" s="8">
        <v>1575.011</v>
      </c>
      <c r="AL46" s="8">
        <v>275.255</v>
      </c>
      <c r="AM46" s="8">
        <v>2203.1719999999996</v>
      </c>
      <c r="AN46" s="8">
        <v>585.078</v>
      </c>
      <c r="AO46" s="8">
        <v>274.699</v>
      </c>
      <c r="AP46" s="8">
        <v>3283.385</v>
      </c>
      <c r="AQ46" s="8">
        <v>124.4</v>
      </c>
      <c r="AR46" s="8">
        <v>33.037</v>
      </c>
      <c r="AS46" s="8">
        <v>7295.797</v>
      </c>
      <c r="AT46" s="8">
        <v>553.395</v>
      </c>
      <c r="AU46" s="8">
        <v>139.677</v>
      </c>
      <c r="AV46" s="8">
        <v>30.608</v>
      </c>
      <c r="AW46" s="8">
        <v>8.063</v>
      </c>
      <c r="AX46" s="8">
        <v>482.285</v>
      </c>
      <c r="AY46" s="8">
        <v>87.117</v>
      </c>
      <c r="AZ46" s="8">
        <v>151.39600000000002</v>
      </c>
      <c r="BA46" s="8">
        <v>59.884</v>
      </c>
      <c r="BB46" s="8">
        <v>605.249</v>
      </c>
      <c r="BC46" s="8">
        <v>933.107</v>
      </c>
      <c r="BD46" s="8">
        <v>1065.866</v>
      </c>
      <c r="BE46" s="8">
        <v>930.535</v>
      </c>
      <c r="BF46" s="8">
        <v>39.655</v>
      </c>
      <c r="BG46" s="8">
        <v>173.05</v>
      </c>
      <c r="BH46" s="8">
        <v>240.662</v>
      </c>
      <c r="BI46" s="8">
        <v>87.925</v>
      </c>
      <c r="BJ46" s="8">
        <v>0</v>
      </c>
      <c r="BK46" s="8">
        <v>0</v>
      </c>
      <c r="BL46" s="9">
        <v>27687.414999999994</v>
      </c>
      <c r="BM46" s="38">
        <v>21140.011000000002</v>
      </c>
      <c r="BN46" s="8">
        <v>0.788</v>
      </c>
      <c r="BO46" s="8">
        <v>2537.64</v>
      </c>
      <c r="BP46" s="24">
        <v>23678.439000000002</v>
      </c>
      <c r="BQ46" s="8">
        <v>989.892</v>
      </c>
      <c r="BR46" s="8"/>
      <c r="BS46" s="8">
        <v>-0.016</v>
      </c>
      <c r="BT46" s="24">
        <v>-0.016</v>
      </c>
      <c r="BU46" s="24">
        <v>989.8760000000001</v>
      </c>
      <c r="BV46" s="8"/>
      <c r="BW46" s="8"/>
      <c r="BX46" s="24">
        <v>18226.262</v>
      </c>
      <c r="BY46" s="24">
        <v>42894.577000000005</v>
      </c>
      <c r="BZ46" s="10">
        <v>70581.992</v>
      </c>
      <c r="CA46" s="2"/>
      <c r="CB46" s="2"/>
    </row>
    <row r="47" spans="1:80" ht="12.75" customHeight="1">
      <c r="A47" s="45">
        <v>40</v>
      </c>
      <c r="B47" s="46" t="s">
        <v>135</v>
      </c>
      <c r="C47" s="47" t="s">
        <v>37</v>
      </c>
      <c r="D47" s="7">
        <v>25.016000000000002</v>
      </c>
      <c r="E47" s="8">
        <v>2.904</v>
      </c>
      <c r="F47" s="8">
        <v>126.542</v>
      </c>
      <c r="G47" s="8">
        <v>15.525</v>
      </c>
      <c r="H47" s="8">
        <v>1358.916</v>
      </c>
      <c r="I47" s="8">
        <v>0</v>
      </c>
      <c r="J47" s="8">
        <v>1.59</v>
      </c>
      <c r="K47" s="8">
        <v>45.756</v>
      </c>
      <c r="L47" s="8">
        <v>327.69399999999996</v>
      </c>
      <c r="M47" s="8">
        <v>0</v>
      </c>
      <c r="N47" s="8">
        <v>14.382000000000001</v>
      </c>
      <c r="O47" s="8">
        <v>3.731</v>
      </c>
      <c r="P47" s="8">
        <v>1.09</v>
      </c>
      <c r="Q47" s="8">
        <v>67.181</v>
      </c>
      <c r="R47" s="8">
        <v>93.451</v>
      </c>
      <c r="S47" s="8">
        <v>77.335</v>
      </c>
      <c r="T47" s="8">
        <v>0</v>
      </c>
      <c r="U47" s="8">
        <v>173.219</v>
      </c>
      <c r="V47" s="8">
        <v>30.061</v>
      </c>
      <c r="W47" s="8">
        <v>76.782</v>
      </c>
      <c r="X47" s="8">
        <v>128.955</v>
      </c>
      <c r="Y47" s="8">
        <v>59.616</v>
      </c>
      <c r="Z47" s="8">
        <v>104.563</v>
      </c>
      <c r="AA47" s="8">
        <v>3.717</v>
      </c>
      <c r="AB47" s="8">
        <v>35.924</v>
      </c>
      <c r="AC47" s="8">
        <v>26.123</v>
      </c>
      <c r="AD47" s="8">
        <v>34.131</v>
      </c>
      <c r="AE47" s="8">
        <v>21.948999999999998</v>
      </c>
      <c r="AF47" s="8">
        <v>112.29400000000001</v>
      </c>
      <c r="AG47" s="8">
        <v>39.163000000000004</v>
      </c>
      <c r="AH47" s="8">
        <v>12.684000000000001</v>
      </c>
      <c r="AI47" s="8">
        <v>20.276</v>
      </c>
      <c r="AJ47" s="8">
        <v>2.363</v>
      </c>
      <c r="AK47" s="8">
        <v>217.298</v>
      </c>
      <c r="AL47" s="8">
        <v>71.79700000000001</v>
      </c>
      <c r="AM47" s="8">
        <v>704.776</v>
      </c>
      <c r="AN47" s="8">
        <v>143.076</v>
      </c>
      <c r="AO47" s="8">
        <v>64.165</v>
      </c>
      <c r="AP47" s="8">
        <v>946.9359999999999</v>
      </c>
      <c r="AQ47" s="8">
        <v>7800.954</v>
      </c>
      <c r="AR47" s="8">
        <v>10.723</v>
      </c>
      <c r="AS47" s="8">
        <v>1491.01</v>
      </c>
      <c r="AT47" s="8">
        <v>177.218</v>
      </c>
      <c r="AU47" s="8">
        <v>41.187</v>
      </c>
      <c r="AV47" s="8">
        <v>11.222000000000001</v>
      </c>
      <c r="AW47" s="8">
        <v>1.37</v>
      </c>
      <c r="AX47" s="8">
        <v>164.793</v>
      </c>
      <c r="AY47" s="8">
        <v>53.834</v>
      </c>
      <c r="AZ47" s="8">
        <v>119.315</v>
      </c>
      <c r="BA47" s="8">
        <v>27.789</v>
      </c>
      <c r="BB47" s="8">
        <v>331.026</v>
      </c>
      <c r="BC47" s="8">
        <v>341.33799999999997</v>
      </c>
      <c r="BD47" s="8">
        <v>88.708</v>
      </c>
      <c r="BE47" s="8">
        <v>162.108</v>
      </c>
      <c r="BF47" s="8">
        <v>10.889</v>
      </c>
      <c r="BG47" s="8">
        <v>28.455</v>
      </c>
      <c r="BH47" s="8">
        <v>58.84</v>
      </c>
      <c r="BI47" s="8">
        <v>6.102</v>
      </c>
      <c r="BJ47" s="8">
        <v>0</v>
      </c>
      <c r="BK47" s="8">
        <v>0</v>
      </c>
      <c r="BL47" s="9">
        <v>16117.862000000001</v>
      </c>
      <c r="BM47" s="38">
        <v>3892.149</v>
      </c>
      <c r="BN47" s="8">
        <v>0</v>
      </c>
      <c r="BO47" s="8">
        <v>244.029</v>
      </c>
      <c r="BP47" s="24">
        <v>4136.178</v>
      </c>
      <c r="BQ47" s="8">
        <v>1700.612</v>
      </c>
      <c r="BR47" s="8"/>
      <c r="BS47" s="8">
        <v>-0.008</v>
      </c>
      <c r="BT47" s="24">
        <v>-0.008</v>
      </c>
      <c r="BU47" s="24">
        <v>1700.604</v>
      </c>
      <c r="BV47" s="8"/>
      <c r="BW47" s="8"/>
      <c r="BX47" s="24">
        <v>74066.36</v>
      </c>
      <c r="BY47" s="24">
        <v>79903.142</v>
      </c>
      <c r="BZ47" s="10">
        <v>96021.00400000002</v>
      </c>
      <c r="CA47" s="2"/>
      <c r="CB47" s="2"/>
    </row>
    <row r="48" spans="1:80" ht="12.75" customHeight="1">
      <c r="A48" s="45">
        <v>41</v>
      </c>
      <c r="B48" s="46" t="s">
        <v>136</v>
      </c>
      <c r="C48" s="47" t="s">
        <v>38</v>
      </c>
      <c r="D48" s="7">
        <v>8.613999999999999</v>
      </c>
      <c r="E48" s="8">
        <v>2.213</v>
      </c>
      <c r="F48" s="8">
        <v>1.864</v>
      </c>
      <c r="G48" s="8">
        <v>15.562</v>
      </c>
      <c r="H48" s="8">
        <v>1027.285</v>
      </c>
      <c r="I48" s="8">
        <v>0</v>
      </c>
      <c r="J48" s="8">
        <v>3.51</v>
      </c>
      <c r="K48" s="8">
        <v>49.013</v>
      </c>
      <c r="L48" s="8">
        <v>434.557</v>
      </c>
      <c r="M48" s="8">
        <v>0</v>
      </c>
      <c r="N48" s="8">
        <v>15.426</v>
      </c>
      <c r="O48" s="8">
        <v>5.794</v>
      </c>
      <c r="P48" s="8">
        <v>0.775</v>
      </c>
      <c r="Q48" s="8">
        <v>72.309</v>
      </c>
      <c r="R48" s="8">
        <v>133.92700000000002</v>
      </c>
      <c r="S48" s="8">
        <v>260.36199999999997</v>
      </c>
      <c r="T48" s="8">
        <v>0</v>
      </c>
      <c r="U48" s="8">
        <v>269.023</v>
      </c>
      <c r="V48" s="8">
        <v>36.233999999999995</v>
      </c>
      <c r="W48" s="8">
        <v>101.49799999999999</v>
      </c>
      <c r="X48" s="8">
        <v>178.703</v>
      </c>
      <c r="Y48" s="8">
        <v>82.688</v>
      </c>
      <c r="Z48" s="8">
        <v>178.09</v>
      </c>
      <c r="AA48" s="8">
        <v>7.239</v>
      </c>
      <c r="AB48" s="8">
        <v>52.217</v>
      </c>
      <c r="AC48" s="8">
        <v>38.050999999999995</v>
      </c>
      <c r="AD48" s="8">
        <v>79.773</v>
      </c>
      <c r="AE48" s="8">
        <v>34.097</v>
      </c>
      <c r="AF48" s="8">
        <v>193.619</v>
      </c>
      <c r="AG48" s="8">
        <v>50.016999999999996</v>
      </c>
      <c r="AH48" s="8">
        <v>12.973</v>
      </c>
      <c r="AI48" s="8">
        <v>52.43</v>
      </c>
      <c r="AJ48" s="8">
        <v>2.7089999999999996</v>
      </c>
      <c r="AK48" s="8">
        <v>606.218</v>
      </c>
      <c r="AL48" s="8">
        <v>114.5</v>
      </c>
      <c r="AM48" s="8">
        <v>1266.857</v>
      </c>
      <c r="AN48" s="8">
        <v>563.21</v>
      </c>
      <c r="AO48" s="8">
        <v>33.277</v>
      </c>
      <c r="AP48" s="8">
        <v>103.21300000000001</v>
      </c>
      <c r="AQ48" s="8">
        <v>35.081</v>
      </c>
      <c r="AR48" s="8">
        <v>1361.007</v>
      </c>
      <c r="AS48" s="8">
        <v>2510.915</v>
      </c>
      <c r="AT48" s="8">
        <v>472.365</v>
      </c>
      <c r="AU48" s="8">
        <v>276.021</v>
      </c>
      <c r="AV48" s="8">
        <v>87.024</v>
      </c>
      <c r="AW48" s="8">
        <v>6.63</v>
      </c>
      <c r="AX48" s="8">
        <v>740.4079999999999</v>
      </c>
      <c r="AY48" s="8">
        <v>95.887</v>
      </c>
      <c r="AZ48" s="8">
        <v>650.38</v>
      </c>
      <c r="BA48" s="8">
        <v>164.74</v>
      </c>
      <c r="BB48" s="8">
        <v>1133.721</v>
      </c>
      <c r="BC48" s="8">
        <v>1103.322</v>
      </c>
      <c r="BD48" s="8">
        <v>474.063</v>
      </c>
      <c r="BE48" s="8">
        <v>545.446</v>
      </c>
      <c r="BF48" s="8">
        <v>13.36</v>
      </c>
      <c r="BG48" s="8">
        <v>128.68</v>
      </c>
      <c r="BH48" s="8">
        <v>270.862</v>
      </c>
      <c r="BI48" s="8">
        <v>7.96</v>
      </c>
      <c r="BJ48" s="8">
        <v>0</v>
      </c>
      <c r="BK48" s="8">
        <v>0</v>
      </c>
      <c r="BL48" s="9">
        <v>16165.719</v>
      </c>
      <c r="BM48" s="38">
        <v>4339.55</v>
      </c>
      <c r="BN48" s="8">
        <v>0</v>
      </c>
      <c r="BO48" s="8">
        <v>487.30099999999993</v>
      </c>
      <c r="BP48" s="24">
        <v>4826.851000000001</v>
      </c>
      <c r="BQ48" s="8">
        <v>933.212</v>
      </c>
      <c r="BR48" s="8"/>
      <c r="BS48" s="8">
        <v>0.018000000000000002</v>
      </c>
      <c r="BT48" s="24">
        <v>0.018000000000000002</v>
      </c>
      <c r="BU48" s="24">
        <v>933.23</v>
      </c>
      <c r="BV48" s="8"/>
      <c r="BW48" s="8"/>
      <c r="BX48" s="24">
        <v>2281.1929999999998</v>
      </c>
      <c r="BY48" s="24">
        <v>8041.273999999999</v>
      </c>
      <c r="BZ48" s="10">
        <v>24206.993</v>
      </c>
      <c r="CA48" s="2"/>
      <c r="CB48" s="2"/>
    </row>
    <row r="49" spans="1:80" ht="12.75" customHeight="1">
      <c r="A49" s="45">
        <v>42</v>
      </c>
      <c r="B49" s="46" t="s">
        <v>137</v>
      </c>
      <c r="C49" s="47" t="s">
        <v>39</v>
      </c>
      <c r="D49" s="7">
        <v>139.568</v>
      </c>
      <c r="E49" s="8">
        <v>9.162</v>
      </c>
      <c r="F49" s="8">
        <v>131.013</v>
      </c>
      <c r="G49" s="8">
        <v>117.22099999999999</v>
      </c>
      <c r="H49" s="8">
        <v>246.98</v>
      </c>
      <c r="I49" s="8">
        <v>0</v>
      </c>
      <c r="J49" s="8">
        <v>5.127</v>
      </c>
      <c r="K49" s="8">
        <v>279.288</v>
      </c>
      <c r="L49" s="8">
        <v>1774.7040000000002</v>
      </c>
      <c r="M49" s="8">
        <v>0</v>
      </c>
      <c r="N49" s="8">
        <v>73.801</v>
      </c>
      <c r="O49" s="8">
        <v>17.342</v>
      </c>
      <c r="P49" s="8">
        <v>5.519</v>
      </c>
      <c r="Q49" s="8">
        <v>390.4</v>
      </c>
      <c r="R49" s="8">
        <v>616.401</v>
      </c>
      <c r="S49" s="8">
        <v>194.253</v>
      </c>
      <c r="T49" s="8">
        <v>0</v>
      </c>
      <c r="U49" s="8">
        <v>997.5939999999999</v>
      </c>
      <c r="V49" s="8">
        <v>164.994</v>
      </c>
      <c r="W49" s="8">
        <v>474.22700000000003</v>
      </c>
      <c r="X49" s="8">
        <v>699.356</v>
      </c>
      <c r="Y49" s="8">
        <v>263.336</v>
      </c>
      <c r="Z49" s="8">
        <v>408.883</v>
      </c>
      <c r="AA49" s="8">
        <v>13.178</v>
      </c>
      <c r="AB49" s="8">
        <v>154.12900000000002</v>
      </c>
      <c r="AC49" s="8">
        <v>114.209</v>
      </c>
      <c r="AD49" s="8">
        <v>123.39</v>
      </c>
      <c r="AE49" s="8">
        <v>93.12899999999999</v>
      </c>
      <c r="AF49" s="8">
        <v>357.997</v>
      </c>
      <c r="AG49" s="8">
        <v>209.40599999999998</v>
      </c>
      <c r="AH49" s="8">
        <v>62.78</v>
      </c>
      <c r="AI49" s="8">
        <v>57.024</v>
      </c>
      <c r="AJ49" s="8">
        <v>3.296</v>
      </c>
      <c r="AK49" s="8">
        <v>1031.991</v>
      </c>
      <c r="AL49" s="8">
        <v>348.379</v>
      </c>
      <c r="AM49" s="8">
        <v>5080.607</v>
      </c>
      <c r="AN49" s="8">
        <v>537.6329999999999</v>
      </c>
      <c r="AO49" s="8">
        <v>197.259</v>
      </c>
      <c r="AP49" s="8">
        <v>2030.2830000000001</v>
      </c>
      <c r="AQ49" s="8">
        <v>40714.761999999995</v>
      </c>
      <c r="AR49" s="8">
        <v>7807.487999999999</v>
      </c>
      <c r="AS49" s="8">
        <v>3973.8720000000003</v>
      </c>
      <c r="AT49" s="8">
        <v>359.608</v>
      </c>
      <c r="AU49" s="8">
        <v>58.817</v>
      </c>
      <c r="AV49" s="8">
        <v>13.831</v>
      </c>
      <c r="AW49" s="8">
        <v>6.401</v>
      </c>
      <c r="AX49" s="8">
        <v>322.44199999999995</v>
      </c>
      <c r="AY49" s="8">
        <v>83.645</v>
      </c>
      <c r="AZ49" s="8">
        <v>119.547</v>
      </c>
      <c r="BA49" s="8">
        <v>41.269</v>
      </c>
      <c r="BB49" s="8">
        <v>552.337</v>
      </c>
      <c r="BC49" s="8">
        <v>216.631</v>
      </c>
      <c r="BD49" s="8">
        <v>143.749</v>
      </c>
      <c r="BE49" s="8">
        <v>405.70099999999996</v>
      </c>
      <c r="BF49" s="8">
        <v>30.866</v>
      </c>
      <c r="BG49" s="8">
        <v>80.89099999999999</v>
      </c>
      <c r="BH49" s="8">
        <v>108.488</v>
      </c>
      <c r="BI49" s="8">
        <v>28.45</v>
      </c>
      <c r="BJ49" s="8">
        <v>0</v>
      </c>
      <c r="BK49" s="8">
        <v>0</v>
      </c>
      <c r="BL49" s="9">
        <v>72492.65399999998</v>
      </c>
      <c r="BM49" s="38">
        <v>17149.892</v>
      </c>
      <c r="BN49" s="8">
        <v>0</v>
      </c>
      <c r="BO49" s="8">
        <v>4842.597</v>
      </c>
      <c r="BP49" s="24">
        <v>21992.489</v>
      </c>
      <c r="BQ49" s="8">
        <v>1235.17</v>
      </c>
      <c r="BR49" s="8"/>
      <c r="BS49" s="8">
        <v>0.008</v>
      </c>
      <c r="BT49" s="24">
        <v>0.008</v>
      </c>
      <c r="BU49" s="24">
        <v>1235.178</v>
      </c>
      <c r="BV49" s="8"/>
      <c r="BW49" s="8"/>
      <c r="BX49" s="24">
        <v>8655.685</v>
      </c>
      <c r="BY49" s="24">
        <v>31883.352</v>
      </c>
      <c r="BZ49" s="10">
        <v>104376.00599999998</v>
      </c>
      <c r="CA49" s="2"/>
      <c r="CB49" s="2"/>
    </row>
    <row r="50" spans="1:80" ht="12.75" customHeight="1">
      <c r="A50" s="45">
        <v>43</v>
      </c>
      <c r="B50" s="46" t="s">
        <v>138</v>
      </c>
      <c r="C50" s="47" t="s">
        <v>82</v>
      </c>
      <c r="D50" s="7">
        <v>181.272</v>
      </c>
      <c r="E50" s="8">
        <v>5.667</v>
      </c>
      <c r="F50" s="8">
        <v>154.065</v>
      </c>
      <c r="G50" s="8">
        <v>39.112</v>
      </c>
      <c r="H50" s="8">
        <v>745.261</v>
      </c>
      <c r="I50" s="8">
        <v>0</v>
      </c>
      <c r="J50" s="8">
        <v>8.607</v>
      </c>
      <c r="K50" s="8">
        <v>144.977</v>
      </c>
      <c r="L50" s="8">
        <v>1245.511</v>
      </c>
      <c r="M50" s="8">
        <v>0</v>
      </c>
      <c r="N50" s="8">
        <v>59.161</v>
      </c>
      <c r="O50" s="8">
        <v>23.839000000000002</v>
      </c>
      <c r="P50" s="8">
        <v>3.586</v>
      </c>
      <c r="Q50" s="8">
        <v>251.004</v>
      </c>
      <c r="R50" s="8">
        <v>366.595</v>
      </c>
      <c r="S50" s="8">
        <v>2089.63</v>
      </c>
      <c r="T50" s="8">
        <v>0</v>
      </c>
      <c r="U50" s="8">
        <v>718.195</v>
      </c>
      <c r="V50" s="8">
        <v>120.228</v>
      </c>
      <c r="W50" s="8">
        <v>320.29200000000003</v>
      </c>
      <c r="X50" s="8">
        <v>452.582</v>
      </c>
      <c r="Y50" s="8">
        <v>294.095</v>
      </c>
      <c r="Z50" s="8">
        <v>597.757</v>
      </c>
      <c r="AA50" s="8">
        <v>21.244</v>
      </c>
      <c r="AB50" s="8">
        <v>173.115</v>
      </c>
      <c r="AC50" s="8">
        <v>149.729</v>
      </c>
      <c r="AD50" s="8">
        <v>261.641</v>
      </c>
      <c r="AE50" s="8">
        <v>111.82</v>
      </c>
      <c r="AF50" s="8">
        <v>609.783</v>
      </c>
      <c r="AG50" s="8">
        <v>197.459</v>
      </c>
      <c r="AH50" s="8">
        <v>33.652</v>
      </c>
      <c r="AI50" s="8">
        <v>578.5680000000001</v>
      </c>
      <c r="AJ50" s="8">
        <v>14.105</v>
      </c>
      <c r="AK50" s="8">
        <v>1240.901</v>
      </c>
      <c r="AL50" s="8">
        <v>480.961</v>
      </c>
      <c r="AM50" s="8">
        <v>2707.743</v>
      </c>
      <c r="AN50" s="8">
        <v>1559.326</v>
      </c>
      <c r="AO50" s="8">
        <v>227.306</v>
      </c>
      <c r="AP50" s="8">
        <v>1054.297</v>
      </c>
      <c r="AQ50" s="8">
        <v>1229.7160000000001</v>
      </c>
      <c r="AR50" s="8">
        <v>105.69</v>
      </c>
      <c r="AS50" s="8">
        <v>2531.703</v>
      </c>
      <c r="AT50" s="8">
        <v>22909.072</v>
      </c>
      <c r="AU50" s="8">
        <v>2549.4939999999997</v>
      </c>
      <c r="AV50" s="8">
        <v>340.409</v>
      </c>
      <c r="AW50" s="8">
        <v>780.008</v>
      </c>
      <c r="AX50" s="8">
        <v>978.039</v>
      </c>
      <c r="AY50" s="8">
        <v>253.746</v>
      </c>
      <c r="AZ50" s="8">
        <v>1641.914</v>
      </c>
      <c r="BA50" s="8">
        <v>378.022</v>
      </c>
      <c r="BB50" s="8">
        <v>2630.21</v>
      </c>
      <c r="BC50" s="8">
        <v>1366.96</v>
      </c>
      <c r="BD50" s="8">
        <v>757.809</v>
      </c>
      <c r="BE50" s="8">
        <v>1281.405</v>
      </c>
      <c r="BF50" s="8">
        <v>312.562</v>
      </c>
      <c r="BG50" s="8">
        <v>390.844</v>
      </c>
      <c r="BH50" s="8">
        <v>1502.962</v>
      </c>
      <c r="BI50" s="8">
        <v>243.296</v>
      </c>
      <c r="BJ50" s="8">
        <v>0</v>
      </c>
      <c r="BK50" s="8">
        <v>0</v>
      </c>
      <c r="BL50" s="9">
        <v>59426.94699999998</v>
      </c>
      <c r="BM50" s="38">
        <v>14417.104</v>
      </c>
      <c r="BN50" s="8">
        <v>0</v>
      </c>
      <c r="BO50" s="8">
        <v>6.994</v>
      </c>
      <c r="BP50" s="24">
        <v>14424.098</v>
      </c>
      <c r="BQ50" s="8">
        <v>201.957</v>
      </c>
      <c r="BR50" s="8"/>
      <c r="BS50" s="8">
        <v>-0.01</v>
      </c>
      <c r="BT50" s="24">
        <v>-0.01</v>
      </c>
      <c r="BU50" s="24">
        <v>201.947</v>
      </c>
      <c r="BV50" s="8"/>
      <c r="BW50" s="8"/>
      <c r="BX50" s="24">
        <v>3166.0049999999997</v>
      </c>
      <c r="BY50" s="24">
        <v>17792.05</v>
      </c>
      <c r="BZ50" s="10">
        <v>77218.99699999997</v>
      </c>
      <c r="CA50" s="2"/>
      <c r="CB50" s="2"/>
    </row>
    <row r="51" spans="1:80" ht="12.75" customHeight="1">
      <c r="A51" s="45">
        <v>44</v>
      </c>
      <c r="B51" s="46" t="s">
        <v>139</v>
      </c>
      <c r="C51" s="47" t="s">
        <v>40</v>
      </c>
      <c r="D51" s="7">
        <v>3.472</v>
      </c>
      <c r="E51" s="8">
        <v>3.6679999999999997</v>
      </c>
      <c r="F51" s="8">
        <v>5.722</v>
      </c>
      <c r="G51" s="8">
        <v>17.476999999999997</v>
      </c>
      <c r="H51" s="8">
        <v>150.724</v>
      </c>
      <c r="I51" s="8">
        <v>0</v>
      </c>
      <c r="J51" s="8">
        <v>3.325</v>
      </c>
      <c r="K51" s="8">
        <v>64.22399999999999</v>
      </c>
      <c r="L51" s="8">
        <v>436.872</v>
      </c>
      <c r="M51" s="8">
        <v>0</v>
      </c>
      <c r="N51" s="8">
        <v>18.941000000000003</v>
      </c>
      <c r="O51" s="8">
        <v>6.28</v>
      </c>
      <c r="P51" s="8">
        <v>1.4120000000000001</v>
      </c>
      <c r="Q51" s="8">
        <v>89.896</v>
      </c>
      <c r="R51" s="8">
        <v>134.222</v>
      </c>
      <c r="S51" s="8">
        <v>305.00600000000003</v>
      </c>
      <c r="T51" s="8">
        <v>0</v>
      </c>
      <c r="U51" s="8">
        <v>261.239</v>
      </c>
      <c r="V51" s="8">
        <v>40.074</v>
      </c>
      <c r="W51" s="8">
        <v>115.142</v>
      </c>
      <c r="X51" s="8">
        <v>166.78900000000002</v>
      </c>
      <c r="Y51" s="8">
        <v>107.18</v>
      </c>
      <c r="Z51" s="8">
        <v>212.711</v>
      </c>
      <c r="AA51" s="8">
        <v>7.242999999999999</v>
      </c>
      <c r="AB51" s="8">
        <v>61.329</v>
      </c>
      <c r="AC51" s="8">
        <v>52.927</v>
      </c>
      <c r="AD51" s="8">
        <v>73.921</v>
      </c>
      <c r="AE51" s="8">
        <v>39.696999999999996</v>
      </c>
      <c r="AF51" s="8">
        <v>217.014</v>
      </c>
      <c r="AG51" s="8">
        <v>69.05199999999999</v>
      </c>
      <c r="AH51" s="8">
        <v>15.279</v>
      </c>
      <c r="AI51" s="8">
        <v>131.448</v>
      </c>
      <c r="AJ51" s="8">
        <v>12.608</v>
      </c>
      <c r="AK51" s="8">
        <v>482.471</v>
      </c>
      <c r="AL51" s="8">
        <v>280.31</v>
      </c>
      <c r="AM51" s="8">
        <v>386.549</v>
      </c>
      <c r="AN51" s="8">
        <v>619.332</v>
      </c>
      <c r="AO51" s="8">
        <v>76.095</v>
      </c>
      <c r="AP51" s="8">
        <v>190.835</v>
      </c>
      <c r="AQ51" s="8">
        <v>83.592</v>
      </c>
      <c r="AR51" s="8">
        <v>57.144</v>
      </c>
      <c r="AS51" s="8">
        <v>959.345</v>
      </c>
      <c r="AT51" s="8">
        <v>239.95100000000002</v>
      </c>
      <c r="AU51" s="8">
        <v>1947.339</v>
      </c>
      <c r="AV51" s="8">
        <v>392.903</v>
      </c>
      <c r="AW51" s="8">
        <v>92.735</v>
      </c>
      <c r="AX51" s="8">
        <v>447.076</v>
      </c>
      <c r="AY51" s="8">
        <v>143.159</v>
      </c>
      <c r="AZ51" s="8">
        <v>919.864</v>
      </c>
      <c r="BA51" s="8">
        <v>163.51399999999998</v>
      </c>
      <c r="BB51" s="8">
        <v>1089.499</v>
      </c>
      <c r="BC51" s="8">
        <v>881.1709999999999</v>
      </c>
      <c r="BD51" s="8">
        <v>263.41</v>
      </c>
      <c r="BE51" s="8">
        <v>489.745</v>
      </c>
      <c r="BF51" s="8">
        <v>111.40100000000001</v>
      </c>
      <c r="BG51" s="8">
        <v>160.856</v>
      </c>
      <c r="BH51" s="8">
        <v>265.058</v>
      </c>
      <c r="BI51" s="8">
        <v>104.355</v>
      </c>
      <c r="BJ51" s="8">
        <v>0</v>
      </c>
      <c r="BK51" s="8">
        <v>39117</v>
      </c>
      <c r="BL51" s="9">
        <v>52789.603</v>
      </c>
      <c r="BM51" s="38">
        <v>4838.532</v>
      </c>
      <c r="BN51" s="8">
        <v>0</v>
      </c>
      <c r="BO51" s="8">
        <v>0</v>
      </c>
      <c r="BP51" s="24">
        <v>4838.532</v>
      </c>
      <c r="BQ51" s="8">
        <v>0</v>
      </c>
      <c r="BR51" s="8"/>
      <c r="BS51" s="8">
        <v>-0.001</v>
      </c>
      <c r="BT51" s="24">
        <v>-0.001</v>
      </c>
      <c r="BU51" s="24">
        <v>-0.001</v>
      </c>
      <c r="BV51" s="8"/>
      <c r="BW51" s="8"/>
      <c r="BX51" s="24">
        <v>2901.866</v>
      </c>
      <c r="BY51" s="24">
        <v>7740.397</v>
      </c>
      <c r="BZ51" s="10">
        <v>60530</v>
      </c>
      <c r="CA51" s="2"/>
      <c r="CB51" s="2"/>
    </row>
    <row r="52" spans="1:80" ht="12.75" customHeight="1">
      <c r="A52" s="45">
        <v>45</v>
      </c>
      <c r="B52" s="46" t="s">
        <v>140</v>
      </c>
      <c r="C52" s="47" t="s">
        <v>41</v>
      </c>
      <c r="D52" s="7">
        <v>430.942</v>
      </c>
      <c r="E52" s="8">
        <v>0.599</v>
      </c>
      <c r="F52" s="8">
        <v>98.595</v>
      </c>
      <c r="G52" s="8">
        <v>4.485</v>
      </c>
      <c r="H52" s="8">
        <v>55.961</v>
      </c>
      <c r="I52" s="8">
        <v>0</v>
      </c>
      <c r="J52" s="8">
        <v>0.759</v>
      </c>
      <c r="K52" s="8">
        <v>15.765</v>
      </c>
      <c r="L52" s="8">
        <v>166.655</v>
      </c>
      <c r="M52" s="8">
        <v>0</v>
      </c>
      <c r="N52" s="8">
        <v>10.283</v>
      </c>
      <c r="O52" s="8">
        <v>3.755</v>
      </c>
      <c r="P52" s="8">
        <v>0.832</v>
      </c>
      <c r="Q52" s="8">
        <v>33.963</v>
      </c>
      <c r="R52" s="8">
        <v>38.488</v>
      </c>
      <c r="S52" s="8">
        <v>124.562</v>
      </c>
      <c r="T52" s="8">
        <v>0</v>
      </c>
      <c r="U52" s="8">
        <v>72.387</v>
      </c>
      <c r="V52" s="8">
        <v>20.108</v>
      </c>
      <c r="W52" s="8">
        <v>36.762</v>
      </c>
      <c r="X52" s="8">
        <v>42.579</v>
      </c>
      <c r="Y52" s="8">
        <v>54.225</v>
      </c>
      <c r="Z52" s="8">
        <v>82.235</v>
      </c>
      <c r="AA52" s="8">
        <v>3.317</v>
      </c>
      <c r="AB52" s="8">
        <v>26.44</v>
      </c>
      <c r="AC52" s="8">
        <v>27.217000000000002</v>
      </c>
      <c r="AD52" s="8">
        <v>31.096000000000004</v>
      </c>
      <c r="AE52" s="8">
        <v>16.371</v>
      </c>
      <c r="AF52" s="8">
        <v>91.388</v>
      </c>
      <c r="AG52" s="8">
        <v>33.317</v>
      </c>
      <c r="AH52" s="8">
        <v>5.667000000000001</v>
      </c>
      <c r="AI52" s="8">
        <v>52.516999999999996</v>
      </c>
      <c r="AJ52" s="8">
        <v>3.892</v>
      </c>
      <c r="AK52" s="8">
        <v>217.20800000000003</v>
      </c>
      <c r="AL52" s="8">
        <v>256.222</v>
      </c>
      <c r="AM52" s="8">
        <v>497.99</v>
      </c>
      <c r="AN52" s="8">
        <v>723.473</v>
      </c>
      <c r="AO52" s="8">
        <v>271.154</v>
      </c>
      <c r="AP52" s="8">
        <v>231.128</v>
      </c>
      <c r="AQ52" s="8">
        <v>1191.47</v>
      </c>
      <c r="AR52" s="8">
        <v>16.832</v>
      </c>
      <c r="AS52" s="8">
        <v>373.021</v>
      </c>
      <c r="AT52" s="8">
        <v>162.042</v>
      </c>
      <c r="AU52" s="8">
        <v>236.232</v>
      </c>
      <c r="AV52" s="8">
        <v>133.285</v>
      </c>
      <c r="AW52" s="8">
        <v>46.519</v>
      </c>
      <c r="AX52" s="8">
        <v>520.097</v>
      </c>
      <c r="AY52" s="8">
        <v>37.528999999999996</v>
      </c>
      <c r="AZ52" s="8">
        <v>316.897</v>
      </c>
      <c r="BA52" s="8">
        <v>57.004000000000005</v>
      </c>
      <c r="BB52" s="8">
        <v>502.55899999999997</v>
      </c>
      <c r="BC52" s="8">
        <v>364.406</v>
      </c>
      <c r="BD52" s="8">
        <v>181.647</v>
      </c>
      <c r="BE52" s="8">
        <v>248.87599999999998</v>
      </c>
      <c r="BF52" s="8">
        <v>26.172</v>
      </c>
      <c r="BG52" s="8">
        <v>69.161</v>
      </c>
      <c r="BH52" s="8">
        <v>132.651</v>
      </c>
      <c r="BI52" s="8">
        <v>29.046999999999997</v>
      </c>
      <c r="BJ52" s="8">
        <v>0</v>
      </c>
      <c r="BK52" s="8">
        <v>0</v>
      </c>
      <c r="BL52" s="9">
        <v>8427.784</v>
      </c>
      <c r="BM52" s="38">
        <v>3735.04</v>
      </c>
      <c r="BN52" s="8">
        <v>0</v>
      </c>
      <c r="BO52" s="8">
        <v>0</v>
      </c>
      <c r="BP52" s="24">
        <v>3735.04</v>
      </c>
      <c r="BQ52" s="8">
        <v>1</v>
      </c>
      <c r="BR52" s="8"/>
      <c r="BS52" s="8">
        <v>0.001</v>
      </c>
      <c r="BT52" s="24">
        <v>0.001</v>
      </c>
      <c r="BU52" s="24">
        <v>1.001</v>
      </c>
      <c r="BV52" s="8"/>
      <c r="BW52" s="8"/>
      <c r="BX52" s="24">
        <v>2511.175</v>
      </c>
      <c r="BY52" s="24">
        <v>6247.216</v>
      </c>
      <c r="BZ52" s="10">
        <v>14675</v>
      </c>
      <c r="CA52" s="2"/>
      <c r="CB52" s="2"/>
    </row>
    <row r="53" spans="1:80" ht="12.75" customHeight="1">
      <c r="A53" s="45">
        <v>46</v>
      </c>
      <c r="B53" s="46" t="s">
        <v>141</v>
      </c>
      <c r="C53" s="47" t="s">
        <v>42</v>
      </c>
      <c r="D53" s="7">
        <v>0.805</v>
      </c>
      <c r="E53" s="8">
        <v>0.402</v>
      </c>
      <c r="F53" s="8">
        <v>0.584</v>
      </c>
      <c r="G53" s="8">
        <v>3.727</v>
      </c>
      <c r="H53" s="8">
        <v>31.205</v>
      </c>
      <c r="I53" s="8">
        <v>0</v>
      </c>
      <c r="J53" s="8">
        <v>0.621</v>
      </c>
      <c r="K53" s="8">
        <v>11.511</v>
      </c>
      <c r="L53" s="8">
        <v>89.351</v>
      </c>
      <c r="M53" s="8">
        <v>0</v>
      </c>
      <c r="N53" s="8">
        <v>3.727</v>
      </c>
      <c r="O53" s="8">
        <v>1.316</v>
      </c>
      <c r="P53" s="8">
        <v>0.256</v>
      </c>
      <c r="Q53" s="8">
        <v>18.454</v>
      </c>
      <c r="R53" s="8">
        <v>29.562</v>
      </c>
      <c r="S53" s="8">
        <v>62.633</v>
      </c>
      <c r="T53" s="8">
        <v>0</v>
      </c>
      <c r="U53" s="8">
        <v>57.995</v>
      </c>
      <c r="V53" s="8">
        <v>8.258</v>
      </c>
      <c r="W53" s="8">
        <v>23.973</v>
      </c>
      <c r="X53" s="8">
        <v>35.666</v>
      </c>
      <c r="Y53" s="8">
        <v>20.024</v>
      </c>
      <c r="Z53" s="8">
        <v>43.156</v>
      </c>
      <c r="AA53" s="8">
        <v>1.571</v>
      </c>
      <c r="AB53" s="8">
        <v>11.986</v>
      </c>
      <c r="AC53" s="8">
        <v>11.182</v>
      </c>
      <c r="AD53" s="8">
        <v>16.005</v>
      </c>
      <c r="AE53" s="8">
        <v>7.966</v>
      </c>
      <c r="AF53" s="8">
        <v>40.563</v>
      </c>
      <c r="AG53" s="8">
        <v>14.181</v>
      </c>
      <c r="AH53" s="8">
        <v>2.63</v>
      </c>
      <c r="AI53" s="8">
        <v>29.196</v>
      </c>
      <c r="AJ53" s="8">
        <v>2.266</v>
      </c>
      <c r="AK53" s="8">
        <v>109.26</v>
      </c>
      <c r="AL53" s="8">
        <v>53.936</v>
      </c>
      <c r="AM53" s="8">
        <v>68.845</v>
      </c>
      <c r="AN53" s="8">
        <v>119.673</v>
      </c>
      <c r="AO53" s="8">
        <v>4.567</v>
      </c>
      <c r="AP53" s="8">
        <v>40.707</v>
      </c>
      <c r="AQ53" s="8">
        <v>19.33</v>
      </c>
      <c r="AR53" s="8">
        <v>13.192</v>
      </c>
      <c r="AS53" s="8">
        <v>210.516</v>
      </c>
      <c r="AT53" s="8">
        <v>36.98</v>
      </c>
      <c r="AU53" s="8">
        <v>1927.681</v>
      </c>
      <c r="AV53" s="8">
        <v>1517.584</v>
      </c>
      <c r="AW53" s="8">
        <v>21.158</v>
      </c>
      <c r="AX53" s="8">
        <v>96.981</v>
      </c>
      <c r="AY53" s="8">
        <v>20.207</v>
      </c>
      <c r="AZ53" s="8">
        <v>199.483</v>
      </c>
      <c r="BA53" s="8">
        <v>36.943</v>
      </c>
      <c r="BB53" s="8">
        <v>207.702</v>
      </c>
      <c r="BC53" s="8">
        <v>195.573</v>
      </c>
      <c r="BD53" s="8">
        <v>57.918</v>
      </c>
      <c r="BE53" s="8">
        <v>102.607</v>
      </c>
      <c r="BF53" s="8">
        <v>23.205</v>
      </c>
      <c r="BG53" s="8">
        <v>36.872</v>
      </c>
      <c r="BH53" s="8">
        <v>57.481</v>
      </c>
      <c r="BI53" s="8">
        <v>24.153</v>
      </c>
      <c r="BJ53" s="8">
        <v>0</v>
      </c>
      <c r="BK53" s="8">
        <v>0</v>
      </c>
      <c r="BL53" s="9">
        <v>5783.326000000002</v>
      </c>
      <c r="BM53" s="38">
        <v>171.678</v>
      </c>
      <c r="BN53" s="8">
        <v>0</v>
      </c>
      <c r="BO53" s="8">
        <v>0</v>
      </c>
      <c r="BP53" s="24">
        <v>171.678</v>
      </c>
      <c r="BQ53" s="8">
        <v>0</v>
      </c>
      <c r="BR53" s="8"/>
      <c r="BS53" s="8">
        <v>-0.004</v>
      </c>
      <c r="BT53" s="24">
        <v>-0.004</v>
      </c>
      <c r="BU53" s="24">
        <v>-0.004</v>
      </c>
      <c r="BV53" s="8"/>
      <c r="BW53" s="8"/>
      <c r="BX53" s="24">
        <v>0</v>
      </c>
      <c r="BY53" s="24">
        <v>171.674</v>
      </c>
      <c r="BZ53" s="10">
        <v>5955</v>
      </c>
      <c r="CA53" s="2"/>
      <c r="CB53" s="2"/>
    </row>
    <row r="54" spans="1:80" ht="12.75" customHeight="1">
      <c r="A54" s="45">
        <v>47</v>
      </c>
      <c r="B54" s="46" t="s">
        <v>142</v>
      </c>
      <c r="C54" s="47" t="s">
        <v>43</v>
      </c>
      <c r="D54" s="7">
        <v>1.9069999999999998</v>
      </c>
      <c r="E54" s="8">
        <v>2.517</v>
      </c>
      <c r="F54" s="8">
        <v>0.284</v>
      </c>
      <c r="G54" s="8">
        <v>9.16</v>
      </c>
      <c r="H54" s="8">
        <v>337.91</v>
      </c>
      <c r="I54" s="8">
        <v>0</v>
      </c>
      <c r="J54" s="8">
        <v>1.672</v>
      </c>
      <c r="K54" s="8">
        <v>53.608000000000004</v>
      </c>
      <c r="L54" s="8">
        <v>997.937</v>
      </c>
      <c r="M54" s="8">
        <v>0</v>
      </c>
      <c r="N54" s="8">
        <v>85.737</v>
      </c>
      <c r="O54" s="8">
        <v>31.526</v>
      </c>
      <c r="P54" s="8">
        <v>7.47</v>
      </c>
      <c r="Q54" s="8">
        <v>199.25099999999998</v>
      </c>
      <c r="R54" s="8">
        <v>111.282</v>
      </c>
      <c r="S54" s="8">
        <v>813.391</v>
      </c>
      <c r="T54" s="8">
        <v>0</v>
      </c>
      <c r="U54" s="8">
        <v>216.372</v>
      </c>
      <c r="V54" s="8">
        <v>154.74</v>
      </c>
      <c r="W54" s="8">
        <v>166.872</v>
      </c>
      <c r="X54" s="8">
        <v>86.372</v>
      </c>
      <c r="Y54" s="8">
        <v>444.219</v>
      </c>
      <c r="Z54" s="8">
        <v>507.57099999999997</v>
      </c>
      <c r="AA54" s="8">
        <v>22.588</v>
      </c>
      <c r="AB54" s="8">
        <v>188.38400000000001</v>
      </c>
      <c r="AC54" s="8">
        <v>214.199</v>
      </c>
      <c r="AD54" s="8">
        <v>196.385</v>
      </c>
      <c r="AE54" s="8">
        <v>108.26299999999999</v>
      </c>
      <c r="AF54" s="8">
        <v>665.533</v>
      </c>
      <c r="AG54" s="8">
        <v>251.116</v>
      </c>
      <c r="AH54" s="8">
        <v>39.103</v>
      </c>
      <c r="AI54" s="8">
        <v>297.93</v>
      </c>
      <c r="AJ54" s="8">
        <v>20.75</v>
      </c>
      <c r="AK54" s="8">
        <v>1389.394</v>
      </c>
      <c r="AL54" s="8">
        <v>2623.052</v>
      </c>
      <c r="AM54" s="8">
        <v>5630.28</v>
      </c>
      <c r="AN54" s="8">
        <v>7888.464</v>
      </c>
      <c r="AO54" s="8">
        <v>3489.4829999999997</v>
      </c>
      <c r="AP54" s="8">
        <v>713.462</v>
      </c>
      <c r="AQ54" s="8">
        <v>63.594</v>
      </c>
      <c r="AR54" s="8">
        <v>45.255</v>
      </c>
      <c r="AS54" s="8">
        <v>2074.392</v>
      </c>
      <c r="AT54" s="8">
        <v>1619.68</v>
      </c>
      <c r="AU54" s="8">
        <v>1401.8239999999998</v>
      </c>
      <c r="AV54" s="8">
        <v>636.005</v>
      </c>
      <c r="AW54" s="8">
        <v>325.875</v>
      </c>
      <c r="AX54" s="8">
        <v>4180.078</v>
      </c>
      <c r="AY54" s="8">
        <v>226.41</v>
      </c>
      <c r="AZ54" s="8">
        <v>1489.56</v>
      </c>
      <c r="BA54" s="8">
        <v>256.274</v>
      </c>
      <c r="BB54" s="8">
        <v>3856.156</v>
      </c>
      <c r="BC54" s="8">
        <v>2159.19</v>
      </c>
      <c r="BD54" s="8">
        <v>1598.436</v>
      </c>
      <c r="BE54" s="8">
        <v>1883.7939999999999</v>
      </c>
      <c r="BF54" s="8">
        <v>34.278</v>
      </c>
      <c r="BG54" s="8">
        <v>413.197</v>
      </c>
      <c r="BH54" s="8">
        <v>966.986</v>
      </c>
      <c r="BI54" s="8">
        <v>59.174</v>
      </c>
      <c r="BJ54" s="8">
        <v>0</v>
      </c>
      <c r="BK54" s="8">
        <v>0</v>
      </c>
      <c r="BL54" s="9">
        <v>51258.342000000004</v>
      </c>
      <c r="BM54" s="38">
        <v>94958.384</v>
      </c>
      <c r="BN54" s="8">
        <v>0</v>
      </c>
      <c r="BO54" s="8">
        <v>104.04</v>
      </c>
      <c r="BP54" s="24">
        <v>95062.424</v>
      </c>
      <c r="BQ54" s="8">
        <v>22823.335</v>
      </c>
      <c r="BR54" s="8"/>
      <c r="BS54" s="8">
        <v>0</v>
      </c>
      <c r="BT54" s="24">
        <v>0</v>
      </c>
      <c r="BU54" s="24">
        <v>22823.335</v>
      </c>
      <c r="BV54" s="8"/>
      <c r="BW54" s="8"/>
      <c r="BX54" s="24">
        <v>1436.892</v>
      </c>
      <c r="BY54" s="24">
        <v>119322.651</v>
      </c>
      <c r="BZ54" s="10">
        <v>170580.99300000002</v>
      </c>
      <c r="CA54" s="2"/>
      <c r="CB54" s="2"/>
    </row>
    <row r="55" spans="1:80" ht="12.75" customHeight="1">
      <c r="A55" s="45">
        <v>48</v>
      </c>
      <c r="B55" s="46" t="s">
        <v>143</v>
      </c>
      <c r="C55" s="47" t="s">
        <v>75</v>
      </c>
      <c r="D55" s="7">
        <v>24.241</v>
      </c>
      <c r="E55" s="8">
        <v>12.719</v>
      </c>
      <c r="F55" s="8">
        <v>22.381</v>
      </c>
      <c r="G55" s="8">
        <v>9.139000000000001</v>
      </c>
      <c r="H55" s="8">
        <v>1655.532</v>
      </c>
      <c r="I55" s="8">
        <v>0</v>
      </c>
      <c r="J55" s="8">
        <v>4.26</v>
      </c>
      <c r="K55" s="8">
        <v>95.235</v>
      </c>
      <c r="L55" s="8">
        <v>332.022</v>
      </c>
      <c r="M55" s="8">
        <v>0</v>
      </c>
      <c r="N55" s="8">
        <v>18.13</v>
      </c>
      <c r="O55" s="8">
        <v>3.504</v>
      </c>
      <c r="P55" s="8">
        <v>1.926</v>
      </c>
      <c r="Q55" s="8">
        <v>66.05</v>
      </c>
      <c r="R55" s="8">
        <v>44.063</v>
      </c>
      <c r="S55" s="8">
        <v>224.65</v>
      </c>
      <c r="T55" s="8">
        <v>0</v>
      </c>
      <c r="U55" s="8">
        <v>92.541</v>
      </c>
      <c r="V55" s="8">
        <v>28.124000000000002</v>
      </c>
      <c r="W55" s="8">
        <v>77.715</v>
      </c>
      <c r="X55" s="8">
        <v>89.069</v>
      </c>
      <c r="Y55" s="8">
        <v>131.06</v>
      </c>
      <c r="Z55" s="8">
        <v>172.28400000000002</v>
      </c>
      <c r="AA55" s="8">
        <v>2.917</v>
      </c>
      <c r="AB55" s="8">
        <v>62.061</v>
      </c>
      <c r="AC55" s="8">
        <v>31.439</v>
      </c>
      <c r="AD55" s="8">
        <v>31.338</v>
      </c>
      <c r="AE55" s="8">
        <v>33.971999999999994</v>
      </c>
      <c r="AF55" s="8">
        <v>273.135</v>
      </c>
      <c r="AG55" s="8">
        <v>50.358999999999995</v>
      </c>
      <c r="AH55" s="8">
        <v>25.407</v>
      </c>
      <c r="AI55" s="8">
        <v>53.608</v>
      </c>
      <c r="AJ55" s="8">
        <v>20.442</v>
      </c>
      <c r="AK55" s="8">
        <v>1568.5159999999998</v>
      </c>
      <c r="AL55" s="8">
        <v>264.671</v>
      </c>
      <c r="AM55" s="8">
        <v>507.805</v>
      </c>
      <c r="AN55" s="8">
        <v>551.247</v>
      </c>
      <c r="AO55" s="8">
        <v>312.984</v>
      </c>
      <c r="AP55" s="8">
        <v>196.73</v>
      </c>
      <c r="AQ55" s="8">
        <v>186.324</v>
      </c>
      <c r="AR55" s="8">
        <v>1.63</v>
      </c>
      <c r="AS55" s="8">
        <v>386.677</v>
      </c>
      <c r="AT55" s="8">
        <v>496.77</v>
      </c>
      <c r="AU55" s="8">
        <v>241.663</v>
      </c>
      <c r="AV55" s="8">
        <v>37.587</v>
      </c>
      <c r="AW55" s="8">
        <v>4.009</v>
      </c>
      <c r="AX55" s="8">
        <v>153.475</v>
      </c>
      <c r="AY55" s="8">
        <v>535.729</v>
      </c>
      <c r="AZ55" s="8">
        <v>366.991</v>
      </c>
      <c r="BA55" s="8">
        <v>24.822000000000003</v>
      </c>
      <c r="BB55" s="8">
        <v>1229.95</v>
      </c>
      <c r="BC55" s="8">
        <v>235.28799999999998</v>
      </c>
      <c r="BD55" s="8">
        <v>101.828</v>
      </c>
      <c r="BE55" s="8">
        <v>279.753</v>
      </c>
      <c r="BF55" s="8">
        <v>74.482</v>
      </c>
      <c r="BG55" s="8">
        <v>5.789</v>
      </c>
      <c r="BH55" s="8">
        <v>96.116</v>
      </c>
      <c r="BI55" s="8">
        <v>1.226</v>
      </c>
      <c r="BJ55" s="8">
        <v>0</v>
      </c>
      <c r="BK55" s="8">
        <v>0</v>
      </c>
      <c r="BL55" s="9">
        <v>11551.385000000004</v>
      </c>
      <c r="BM55" s="38">
        <v>1529.774</v>
      </c>
      <c r="BN55" s="8">
        <v>0</v>
      </c>
      <c r="BO55" s="8">
        <v>5.261</v>
      </c>
      <c r="BP55" s="24">
        <v>1535.035</v>
      </c>
      <c r="BQ55" s="8">
        <v>722.019</v>
      </c>
      <c r="BR55" s="8"/>
      <c r="BS55" s="8">
        <v>-0.001</v>
      </c>
      <c r="BT55" s="24">
        <v>-0.001</v>
      </c>
      <c r="BU55" s="24">
        <v>722.018</v>
      </c>
      <c r="BV55" s="8"/>
      <c r="BW55" s="8"/>
      <c r="BX55" s="24">
        <v>1043.556</v>
      </c>
      <c r="BY55" s="24">
        <v>3300.609</v>
      </c>
      <c r="BZ55" s="10">
        <v>14851.994000000004</v>
      </c>
      <c r="CA55" s="2"/>
      <c r="CB55" s="2"/>
    </row>
    <row r="56" spans="1:80" ht="12.75" customHeight="1">
      <c r="A56" s="45">
        <v>49</v>
      </c>
      <c r="B56" s="46" t="s">
        <v>144</v>
      </c>
      <c r="C56" s="47" t="s">
        <v>44</v>
      </c>
      <c r="D56" s="7">
        <v>25.806</v>
      </c>
      <c r="E56" s="8">
        <v>4.218</v>
      </c>
      <c r="F56" s="8">
        <v>59.68</v>
      </c>
      <c r="G56" s="8">
        <v>6.946</v>
      </c>
      <c r="H56" s="8">
        <v>1341.715</v>
      </c>
      <c r="I56" s="8">
        <v>0</v>
      </c>
      <c r="J56" s="8">
        <v>4.195</v>
      </c>
      <c r="K56" s="8">
        <v>41.656</v>
      </c>
      <c r="L56" s="8">
        <v>1169.598</v>
      </c>
      <c r="M56" s="8">
        <v>0</v>
      </c>
      <c r="N56" s="8">
        <v>34.102000000000004</v>
      </c>
      <c r="O56" s="8">
        <v>16.039</v>
      </c>
      <c r="P56" s="8">
        <v>3.382</v>
      </c>
      <c r="Q56" s="8">
        <v>118.534</v>
      </c>
      <c r="R56" s="8">
        <v>119.07300000000001</v>
      </c>
      <c r="S56" s="8">
        <v>525.334</v>
      </c>
      <c r="T56" s="8">
        <v>0</v>
      </c>
      <c r="U56" s="8">
        <v>418.228</v>
      </c>
      <c r="V56" s="8">
        <v>64.018</v>
      </c>
      <c r="W56" s="8">
        <v>142.32</v>
      </c>
      <c r="X56" s="8">
        <v>191.589</v>
      </c>
      <c r="Y56" s="8">
        <v>145.665</v>
      </c>
      <c r="Z56" s="8">
        <v>285.86899999999997</v>
      </c>
      <c r="AA56" s="8">
        <v>11.251</v>
      </c>
      <c r="AB56" s="8">
        <v>83.537</v>
      </c>
      <c r="AC56" s="8">
        <v>74.941</v>
      </c>
      <c r="AD56" s="8">
        <v>116.347</v>
      </c>
      <c r="AE56" s="8">
        <v>49.638000000000005</v>
      </c>
      <c r="AF56" s="8">
        <v>282.331</v>
      </c>
      <c r="AG56" s="8">
        <v>149.74699999999999</v>
      </c>
      <c r="AH56" s="8">
        <v>17.438</v>
      </c>
      <c r="AI56" s="8">
        <v>1051.3890000000001</v>
      </c>
      <c r="AJ56" s="8">
        <v>57.236</v>
      </c>
      <c r="AK56" s="8">
        <v>1801.7330000000002</v>
      </c>
      <c r="AL56" s="8">
        <v>449.78400000000005</v>
      </c>
      <c r="AM56" s="8">
        <v>2476.4840000000004</v>
      </c>
      <c r="AN56" s="8">
        <v>1666.558</v>
      </c>
      <c r="AO56" s="8">
        <v>505.39599999999996</v>
      </c>
      <c r="AP56" s="8">
        <v>367.665</v>
      </c>
      <c r="AQ56" s="8">
        <v>86.928</v>
      </c>
      <c r="AR56" s="8">
        <v>109.152</v>
      </c>
      <c r="AS56" s="8">
        <v>725.308</v>
      </c>
      <c r="AT56" s="8">
        <v>2704.583</v>
      </c>
      <c r="AU56" s="8">
        <v>1631.96</v>
      </c>
      <c r="AV56" s="8">
        <v>728.083</v>
      </c>
      <c r="AW56" s="8">
        <v>395.14</v>
      </c>
      <c r="AX56" s="8">
        <v>2272.024</v>
      </c>
      <c r="AY56" s="8">
        <v>311.866</v>
      </c>
      <c r="AZ56" s="8">
        <v>3821.556</v>
      </c>
      <c r="BA56" s="8">
        <v>296.79699999999997</v>
      </c>
      <c r="BB56" s="8">
        <v>3866.084</v>
      </c>
      <c r="BC56" s="8">
        <v>2975.554</v>
      </c>
      <c r="BD56" s="8">
        <v>720.971</v>
      </c>
      <c r="BE56" s="8">
        <v>1035.5259999999998</v>
      </c>
      <c r="BF56" s="8">
        <v>243.513</v>
      </c>
      <c r="BG56" s="8">
        <v>89.486</v>
      </c>
      <c r="BH56" s="8">
        <v>375.38</v>
      </c>
      <c r="BI56" s="8">
        <v>109.764</v>
      </c>
      <c r="BJ56" s="8">
        <v>0</v>
      </c>
      <c r="BK56" s="8">
        <v>0</v>
      </c>
      <c r="BL56" s="9">
        <v>36379.11699999999</v>
      </c>
      <c r="BM56" s="38">
        <v>562.337</v>
      </c>
      <c r="BN56" s="8">
        <v>0</v>
      </c>
      <c r="BO56" s="8">
        <v>26.488</v>
      </c>
      <c r="BP56" s="24">
        <v>588.825</v>
      </c>
      <c r="BQ56" s="8">
        <v>5906.45</v>
      </c>
      <c r="BR56" s="8"/>
      <c r="BS56" s="8">
        <v>0.006</v>
      </c>
      <c r="BT56" s="24">
        <v>0.006</v>
      </c>
      <c r="BU56" s="24">
        <v>5906.456</v>
      </c>
      <c r="BV56" s="8"/>
      <c r="BW56" s="8"/>
      <c r="BX56" s="24">
        <v>2530.611</v>
      </c>
      <c r="BY56" s="24">
        <v>9025.892</v>
      </c>
      <c r="BZ56" s="10">
        <v>45405.00899999999</v>
      </c>
      <c r="CA56" s="2"/>
      <c r="CB56" s="2"/>
    </row>
    <row r="57" spans="1:80" ht="12.75" customHeight="1">
      <c r="A57" s="45">
        <v>50</v>
      </c>
      <c r="B57" s="46" t="s">
        <v>145</v>
      </c>
      <c r="C57" s="47" t="s">
        <v>45</v>
      </c>
      <c r="D57" s="7">
        <v>2.383</v>
      </c>
      <c r="E57" s="8">
        <v>2.787</v>
      </c>
      <c r="F57" s="8">
        <v>2.5220000000000002</v>
      </c>
      <c r="G57" s="8">
        <v>9.179</v>
      </c>
      <c r="H57" s="8">
        <v>271.059</v>
      </c>
      <c r="I57" s="8">
        <v>0</v>
      </c>
      <c r="J57" s="8">
        <v>1.82</v>
      </c>
      <c r="K57" s="8">
        <v>29.377000000000002</v>
      </c>
      <c r="L57" s="8">
        <v>243.54200000000003</v>
      </c>
      <c r="M57" s="8">
        <v>0</v>
      </c>
      <c r="N57" s="8">
        <v>10.245999999999999</v>
      </c>
      <c r="O57" s="8">
        <v>3.634</v>
      </c>
      <c r="P57" s="8">
        <v>0.6809999999999999</v>
      </c>
      <c r="Q57" s="8">
        <v>47.833999999999996</v>
      </c>
      <c r="R57" s="8">
        <v>77.795</v>
      </c>
      <c r="S57" s="8">
        <v>169.415</v>
      </c>
      <c r="T57" s="8">
        <v>0</v>
      </c>
      <c r="U57" s="8">
        <v>163.00099999999998</v>
      </c>
      <c r="V57" s="8">
        <v>22.617</v>
      </c>
      <c r="W57" s="8">
        <v>63.406</v>
      </c>
      <c r="X57" s="8">
        <v>98.072</v>
      </c>
      <c r="Y57" s="8">
        <v>55.168</v>
      </c>
      <c r="Z57" s="8">
        <v>119.368</v>
      </c>
      <c r="AA57" s="8">
        <v>4.555</v>
      </c>
      <c r="AB57" s="8">
        <v>33.354</v>
      </c>
      <c r="AC57" s="8">
        <v>30.919</v>
      </c>
      <c r="AD57" s="8">
        <v>46.5</v>
      </c>
      <c r="AE57" s="8">
        <v>21.884</v>
      </c>
      <c r="AF57" s="8">
        <v>117.84700000000001</v>
      </c>
      <c r="AG57" s="8">
        <v>37.882</v>
      </c>
      <c r="AH57" s="8">
        <v>7.147</v>
      </c>
      <c r="AI57" s="8">
        <v>65.984</v>
      </c>
      <c r="AJ57" s="8">
        <v>6.635</v>
      </c>
      <c r="AK57" s="8">
        <v>317.912</v>
      </c>
      <c r="AL57" s="8">
        <v>198.804</v>
      </c>
      <c r="AM57" s="8">
        <v>278.344</v>
      </c>
      <c r="AN57" s="8">
        <v>313</v>
      </c>
      <c r="AO57" s="8">
        <v>23.910999999999998</v>
      </c>
      <c r="AP57" s="8">
        <v>106.17899999999999</v>
      </c>
      <c r="AQ57" s="8">
        <v>43.652</v>
      </c>
      <c r="AR57" s="8">
        <v>36.393</v>
      </c>
      <c r="AS57" s="8">
        <v>474.80899999999997</v>
      </c>
      <c r="AT57" s="8">
        <v>686.03</v>
      </c>
      <c r="AU57" s="8">
        <v>181.774</v>
      </c>
      <c r="AV57" s="8">
        <v>96.051</v>
      </c>
      <c r="AW57" s="8">
        <v>48.015</v>
      </c>
      <c r="AX57" s="8">
        <v>282.506</v>
      </c>
      <c r="AY57" s="8">
        <v>49.074000000000005</v>
      </c>
      <c r="AZ57" s="8">
        <v>465.043</v>
      </c>
      <c r="BA57" s="8">
        <v>87.465</v>
      </c>
      <c r="BB57" s="8">
        <v>505.714</v>
      </c>
      <c r="BC57" s="8">
        <v>724.409</v>
      </c>
      <c r="BD57" s="8">
        <v>178.618</v>
      </c>
      <c r="BE57" s="8">
        <v>262.14</v>
      </c>
      <c r="BF57" s="8">
        <v>69.027</v>
      </c>
      <c r="BG57" s="8">
        <v>88.048</v>
      </c>
      <c r="BH57" s="8">
        <v>159.004</v>
      </c>
      <c r="BI57" s="8">
        <v>67.42699999999999</v>
      </c>
      <c r="BJ57" s="8">
        <v>0</v>
      </c>
      <c r="BK57" s="8">
        <v>0</v>
      </c>
      <c r="BL57" s="9">
        <v>7509.962</v>
      </c>
      <c r="BM57" s="38">
        <v>22.217</v>
      </c>
      <c r="BN57" s="8">
        <v>0</v>
      </c>
      <c r="BO57" s="8">
        <v>1436.08</v>
      </c>
      <c r="BP57" s="24">
        <v>1458.297</v>
      </c>
      <c r="BQ57" s="8">
        <v>30.466</v>
      </c>
      <c r="BR57" s="8"/>
      <c r="BS57" s="8">
        <v>0.013</v>
      </c>
      <c r="BT57" s="24">
        <v>0.013</v>
      </c>
      <c r="BU57" s="24">
        <v>30.479000000000003</v>
      </c>
      <c r="BV57" s="8"/>
      <c r="BW57" s="8"/>
      <c r="BX57" s="24">
        <v>1275.258</v>
      </c>
      <c r="BY57" s="24">
        <v>2764.034</v>
      </c>
      <c r="BZ57" s="10">
        <v>10273.996000000001</v>
      </c>
      <c r="CA57" s="2"/>
      <c r="CB57" s="2"/>
    </row>
    <row r="58" spans="1:80" ht="12.75" customHeight="1">
      <c r="A58" s="45">
        <v>51</v>
      </c>
      <c r="B58" s="46" t="s">
        <v>146</v>
      </c>
      <c r="C58" s="47" t="s">
        <v>58</v>
      </c>
      <c r="D58" s="7">
        <v>379.666</v>
      </c>
      <c r="E58" s="8">
        <v>5.741</v>
      </c>
      <c r="F58" s="8">
        <v>406.13300000000004</v>
      </c>
      <c r="G58" s="8">
        <v>47.597</v>
      </c>
      <c r="H58" s="8">
        <v>8894.256000000001</v>
      </c>
      <c r="I58" s="8">
        <v>0</v>
      </c>
      <c r="J58" s="8">
        <v>10.876000000000001</v>
      </c>
      <c r="K58" s="8">
        <v>168.39</v>
      </c>
      <c r="L58" s="8">
        <v>2342.692</v>
      </c>
      <c r="M58" s="8">
        <v>0</v>
      </c>
      <c r="N58" s="8">
        <v>86.481</v>
      </c>
      <c r="O58" s="8">
        <v>32.373</v>
      </c>
      <c r="P58" s="8">
        <v>6.6240000000000006</v>
      </c>
      <c r="Q58" s="8">
        <v>332.243</v>
      </c>
      <c r="R58" s="8">
        <v>443.79</v>
      </c>
      <c r="S58" s="8">
        <v>1411.6680000000001</v>
      </c>
      <c r="T58" s="8">
        <v>0</v>
      </c>
      <c r="U58" s="8">
        <v>1384.57</v>
      </c>
      <c r="V58" s="8">
        <v>173.336</v>
      </c>
      <c r="W58" s="8">
        <v>451.871</v>
      </c>
      <c r="X58" s="8">
        <v>600.033</v>
      </c>
      <c r="Y58" s="8">
        <v>400.28</v>
      </c>
      <c r="Z58" s="8">
        <v>828.13</v>
      </c>
      <c r="AA58" s="8">
        <v>30.348</v>
      </c>
      <c r="AB58" s="8">
        <v>239.302</v>
      </c>
      <c r="AC58" s="8">
        <v>258.371</v>
      </c>
      <c r="AD58" s="8">
        <v>323.554</v>
      </c>
      <c r="AE58" s="8">
        <v>141.314</v>
      </c>
      <c r="AF58" s="8">
        <v>837.058</v>
      </c>
      <c r="AG58" s="8">
        <v>360.072</v>
      </c>
      <c r="AH58" s="8">
        <v>46.265</v>
      </c>
      <c r="AI58" s="8">
        <v>1245.6680000000001</v>
      </c>
      <c r="AJ58" s="8">
        <v>94.57400000000001</v>
      </c>
      <c r="AK58" s="8">
        <v>5957.607</v>
      </c>
      <c r="AL58" s="8">
        <v>1198.607</v>
      </c>
      <c r="AM58" s="8">
        <v>4760.688</v>
      </c>
      <c r="AN58" s="8">
        <v>3956.532</v>
      </c>
      <c r="AO58" s="8">
        <v>2441.833</v>
      </c>
      <c r="AP58" s="8">
        <v>1392.57</v>
      </c>
      <c r="AQ58" s="8">
        <v>332.71</v>
      </c>
      <c r="AR58" s="8">
        <v>318.151</v>
      </c>
      <c r="AS58" s="8">
        <v>4534.092000000001</v>
      </c>
      <c r="AT58" s="8">
        <v>3277.591</v>
      </c>
      <c r="AU58" s="8">
        <v>3999.406</v>
      </c>
      <c r="AV58" s="8">
        <v>1804.37</v>
      </c>
      <c r="AW58" s="8">
        <v>373.045</v>
      </c>
      <c r="AX58" s="8">
        <v>6521.536</v>
      </c>
      <c r="AY58" s="8">
        <v>2174.17</v>
      </c>
      <c r="AZ58" s="8">
        <v>4545.365</v>
      </c>
      <c r="BA58" s="8">
        <v>759.421</v>
      </c>
      <c r="BB58" s="8">
        <v>19721.39</v>
      </c>
      <c r="BC58" s="8">
        <v>6599.255999999999</v>
      </c>
      <c r="BD58" s="8">
        <v>2349.129</v>
      </c>
      <c r="BE58" s="8">
        <v>2660.45</v>
      </c>
      <c r="BF58" s="8">
        <v>536.092</v>
      </c>
      <c r="BG58" s="8">
        <v>1083.473</v>
      </c>
      <c r="BH58" s="8">
        <v>2062.732</v>
      </c>
      <c r="BI58" s="8">
        <v>383.003</v>
      </c>
      <c r="BJ58" s="8">
        <v>0</v>
      </c>
      <c r="BK58" s="8">
        <v>0</v>
      </c>
      <c r="BL58" s="9">
        <v>105726.495</v>
      </c>
      <c r="BM58" s="38">
        <v>3826.712</v>
      </c>
      <c r="BN58" s="8">
        <v>0</v>
      </c>
      <c r="BO58" s="8">
        <v>3058.44</v>
      </c>
      <c r="BP58" s="24">
        <v>6885.152</v>
      </c>
      <c r="BQ58" s="8">
        <v>19332.763</v>
      </c>
      <c r="BR58" s="8"/>
      <c r="BS58" s="8">
        <v>-0.001</v>
      </c>
      <c r="BT58" s="24">
        <v>-0.001</v>
      </c>
      <c r="BU58" s="24">
        <v>19332.762</v>
      </c>
      <c r="BV58" s="8"/>
      <c r="BW58" s="8"/>
      <c r="BX58" s="24">
        <v>17917.614</v>
      </c>
      <c r="BY58" s="24">
        <v>44135.528</v>
      </c>
      <c r="BZ58" s="10">
        <v>149862.023</v>
      </c>
      <c r="CA58" s="2"/>
      <c r="CB58" s="2"/>
    </row>
    <row r="59" spans="1:80" ht="12.75" customHeight="1">
      <c r="A59" s="45">
        <v>52</v>
      </c>
      <c r="B59" s="46" t="s">
        <v>147</v>
      </c>
      <c r="C59" s="47" t="s">
        <v>59</v>
      </c>
      <c r="D59" s="7">
        <v>2.064</v>
      </c>
      <c r="E59" s="8">
        <v>11.351</v>
      </c>
      <c r="F59" s="8">
        <v>5.676</v>
      </c>
      <c r="G59" s="8">
        <v>5.16</v>
      </c>
      <c r="H59" s="8">
        <v>1344.087</v>
      </c>
      <c r="I59" s="8">
        <v>0</v>
      </c>
      <c r="J59" s="8">
        <v>2.581</v>
      </c>
      <c r="K59" s="8">
        <v>21.156</v>
      </c>
      <c r="L59" s="8">
        <v>237.346</v>
      </c>
      <c r="M59" s="8">
        <v>0</v>
      </c>
      <c r="N59" s="8">
        <v>8.77</v>
      </c>
      <c r="O59" s="8">
        <v>3.612</v>
      </c>
      <c r="P59" s="8">
        <v>0.518</v>
      </c>
      <c r="Q59" s="8">
        <v>35.086</v>
      </c>
      <c r="R59" s="8">
        <v>69.139</v>
      </c>
      <c r="S59" s="8">
        <v>147.569</v>
      </c>
      <c r="T59" s="8">
        <v>0</v>
      </c>
      <c r="U59" s="8">
        <v>158.399</v>
      </c>
      <c r="V59" s="8">
        <v>20.123</v>
      </c>
      <c r="W59" s="8">
        <v>52.114</v>
      </c>
      <c r="X59" s="8">
        <v>105.26</v>
      </c>
      <c r="Y59" s="8">
        <v>52.114</v>
      </c>
      <c r="Z59" s="8">
        <v>121.768</v>
      </c>
      <c r="AA59" s="8">
        <v>5.676</v>
      </c>
      <c r="AB59" s="8">
        <v>33.539</v>
      </c>
      <c r="AC59" s="8">
        <v>24.248</v>
      </c>
      <c r="AD59" s="8">
        <v>58.305</v>
      </c>
      <c r="AE59" s="8">
        <v>22.186</v>
      </c>
      <c r="AF59" s="8">
        <v>139.833</v>
      </c>
      <c r="AG59" s="8">
        <v>28.376</v>
      </c>
      <c r="AH59" s="8">
        <v>6.707</v>
      </c>
      <c r="AI59" s="8">
        <v>34</v>
      </c>
      <c r="AJ59" s="8">
        <v>9.29</v>
      </c>
      <c r="AK59" s="8">
        <v>1319.809</v>
      </c>
      <c r="AL59" s="8">
        <v>431.354</v>
      </c>
      <c r="AM59" s="8">
        <v>603.688</v>
      </c>
      <c r="AN59" s="8">
        <v>92.359</v>
      </c>
      <c r="AO59" s="8">
        <v>0</v>
      </c>
      <c r="AP59" s="8">
        <v>139.975</v>
      </c>
      <c r="AQ59" s="8">
        <v>126</v>
      </c>
      <c r="AR59" s="8">
        <v>41.278</v>
      </c>
      <c r="AS59" s="8">
        <v>0</v>
      </c>
      <c r="AT59" s="8">
        <v>116.096</v>
      </c>
      <c r="AU59" s="8">
        <v>290.49</v>
      </c>
      <c r="AV59" s="8">
        <v>0</v>
      </c>
      <c r="AW59" s="8">
        <v>0</v>
      </c>
      <c r="AX59" s="8">
        <v>361.179</v>
      </c>
      <c r="AY59" s="8">
        <v>15.478</v>
      </c>
      <c r="AZ59" s="8">
        <v>101.647</v>
      </c>
      <c r="BA59" s="8">
        <v>24.766</v>
      </c>
      <c r="BB59" s="8">
        <v>134.156</v>
      </c>
      <c r="BC59" s="8">
        <v>202.491</v>
      </c>
      <c r="BD59" s="8">
        <v>273.979</v>
      </c>
      <c r="BE59" s="8">
        <v>183.286</v>
      </c>
      <c r="BF59" s="8">
        <v>106.861</v>
      </c>
      <c r="BG59" s="8">
        <v>28.377</v>
      </c>
      <c r="BH59" s="8">
        <v>260.72</v>
      </c>
      <c r="BI59" s="8">
        <v>81.524</v>
      </c>
      <c r="BJ59" s="8">
        <v>0</v>
      </c>
      <c r="BK59" s="8">
        <v>0</v>
      </c>
      <c r="BL59" s="9">
        <v>7701.566000000002</v>
      </c>
      <c r="BM59" s="38">
        <v>2670.433</v>
      </c>
      <c r="BN59" s="8">
        <v>0</v>
      </c>
      <c r="BO59" s="8">
        <v>111103</v>
      </c>
      <c r="BP59" s="24">
        <v>113773.433</v>
      </c>
      <c r="BQ59" s="8">
        <v>365</v>
      </c>
      <c r="BR59" s="8"/>
      <c r="BS59" s="8">
        <v>0.001</v>
      </c>
      <c r="BT59" s="24">
        <v>0.001</v>
      </c>
      <c r="BU59" s="24">
        <v>365.001</v>
      </c>
      <c r="BV59" s="8"/>
      <c r="BW59" s="8"/>
      <c r="BX59" s="24">
        <v>284</v>
      </c>
      <c r="BY59" s="24">
        <v>114422.43400000001</v>
      </c>
      <c r="BZ59" s="10">
        <v>122124</v>
      </c>
      <c r="CA59" s="2"/>
      <c r="CB59" s="2"/>
    </row>
    <row r="60" spans="1:80" ht="12.75" customHeight="1">
      <c r="A60" s="45">
        <v>53</v>
      </c>
      <c r="B60" s="46" t="s">
        <v>148</v>
      </c>
      <c r="C60" s="47" t="s">
        <v>46</v>
      </c>
      <c r="D60" s="7">
        <v>0.936</v>
      </c>
      <c r="E60" s="8">
        <v>5.112</v>
      </c>
      <c r="F60" s="8">
        <v>2.558</v>
      </c>
      <c r="G60" s="8">
        <v>2.35</v>
      </c>
      <c r="H60" s="8">
        <v>539.345</v>
      </c>
      <c r="I60" s="8">
        <v>0</v>
      </c>
      <c r="J60" s="8">
        <v>1.165</v>
      </c>
      <c r="K60" s="8">
        <v>9.606</v>
      </c>
      <c r="L60" s="8">
        <v>107.479</v>
      </c>
      <c r="M60" s="8">
        <v>0</v>
      </c>
      <c r="N60" s="8">
        <v>3.975</v>
      </c>
      <c r="O60" s="8">
        <v>1.635</v>
      </c>
      <c r="P60" s="8">
        <v>0.233</v>
      </c>
      <c r="Q60" s="8">
        <v>15.931</v>
      </c>
      <c r="R60" s="8">
        <v>31.336</v>
      </c>
      <c r="S60" s="8">
        <v>66.878</v>
      </c>
      <c r="T60" s="8">
        <v>0</v>
      </c>
      <c r="U60" s="8">
        <v>71.724</v>
      </c>
      <c r="V60" s="8">
        <v>9.118</v>
      </c>
      <c r="W60" s="8">
        <v>23.634</v>
      </c>
      <c r="X60" s="8">
        <v>47.633</v>
      </c>
      <c r="Y60" s="8">
        <v>23.599</v>
      </c>
      <c r="Z60" s="8">
        <v>55.121</v>
      </c>
      <c r="AA60" s="8">
        <v>2.565</v>
      </c>
      <c r="AB60" s="8">
        <v>15.182</v>
      </c>
      <c r="AC60" s="8">
        <v>10.997</v>
      </c>
      <c r="AD60" s="8">
        <v>26.357</v>
      </c>
      <c r="AE60" s="8">
        <v>10.045</v>
      </c>
      <c r="AF60" s="8">
        <v>63.222</v>
      </c>
      <c r="AG60" s="8">
        <v>12.88</v>
      </c>
      <c r="AH60" s="8">
        <v>3.039</v>
      </c>
      <c r="AI60" s="8">
        <v>0.222</v>
      </c>
      <c r="AJ60" s="8">
        <v>12.196</v>
      </c>
      <c r="AK60" s="8">
        <v>187.035</v>
      </c>
      <c r="AL60" s="8">
        <v>194.507</v>
      </c>
      <c r="AM60" s="8">
        <v>272.168</v>
      </c>
      <c r="AN60" s="8">
        <v>42.47</v>
      </c>
      <c r="AO60" s="8">
        <v>0.036</v>
      </c>
      <c r="AP60" s="8">
        <v>36.295</v>
      </c>
      <c r="AQ60" s="8">
        <v>0.148</v>
      </c>
      <c r="AR60" s="8">
        <v>18.675</v>
      </c>
      <c r="AS60" s="8">
        <v>1.599</v>
      </c>
      <c r="AT60" s="8">
        <v>141.516</v>
      </c>
      <c r="AU60" s="8">
        <v>166.16</v>
      </c>
      <c r="AV60" s="8">
        <v>136.558</v>
      </c>
      <c r="AW60" s="8">
        <v>0.161</v>
      </c>
      <c r="AX60" s="8">
        <v>163.26</v>
      </c>
      <c r="AY60" s="8">
        <v>7.12</v>
      </c>
      <c r="AZ60" s="8">
        <v>47.255</v>
      </c>
      <c r="BA60" s="8">
        <v>11.427</v>
      </c>
      <c r="BB60" s="8">
        <v>61.939</v>
      </c>
      <c r="BC60" s="8">
        <v>330.44</v>
      </c>
      <c r="BD60" s="8">
        <v>446.834</v>
      </c>
      <c r="BE60" s="8">
        <v>501.302</v>
      </c>
      <c r="BF60" s="8">
        <v>59.305</v>
      </c>
      <c r="BG60" s="8">
        <v>13.049</v>
      </c>
      <c r="BH60" s="8">
        <v>303.12</v>
      </c>
      <c r="BI60" s="8">
        <v>36.866</v>
      </c>
      <c r="BJ60" s="8">
        <v>0</v>
      </c>
      <c r="BK60" s="8">
        <v>0</v>
      </c>
      <c r="BL60" s="9">
        <v>4355.318</v>
      </c>
      <c r="BM60" s="38">
        <v>5108.383</v>
      </c>
      <c r="BN60" s="8">
        <v>1351.451</v>
      </c>
      <c r="BO60" s="8">
        <v>73297.847</v>
      </c>
      <c r="BP60" s="24">
        <v>79757.681</v>
      </c>
      <c r="BQ60" s="8">
        <v>98</v>
      </c>
      <c r="BR60" s="8"/>
      <c r="BS60" s="8">
        <v>0.001</v>
      </c>
      <c r="BT60" s="24">
        <v>0.001</v>
      </c>
      <c r="BU60" s="24">
        <v>98.001</v>
      </c>
      <c r="BV60" s="8"/>
      <c r="BW60" s="8"/>
      <c r="BX60" s="24">
        <v>0</v>
      </c>
      <c r="BY60" s="24">
        <v>79855.682</v>
      </c>
      <c r="BZ60" s="10">
        <v>84211</v>
      </c>
      <c r="CA60" s="2"/>
      <c r="CB60" s="2"/>
    </row>
    <row r="61" spans="1:80" ht="12.75" customHeight="1">
      <c r="A61" s="45">
        <v>54</v>
      </c>
      <c r="B61" s="46" t="s">
        <v>149</v>
      </c>
      <c r="C61" s="47" t="s">
        <v>47</v>
      </c>
      <c r="D61" s="7">
        <v>236.004</v>
      </c>
      <c r="E61" s="8">
        <v>3.335</v>
      </c>
      <c r="F61" s="8">
        <v>256.078</v>
      </c>
      <c r="G61" s="8">
        <v>1.539</v>
      </c>
      <c r="H61" s="8">
        <v>348.847</v>
      </c>
      <c r="I61" s="8">
        <v>0</v>
      </c>
      <c r="J61" s="8">
        <v>0.798</v>
      </c>
      <c r="K61" s="8">
        <v>8.021</v>
      </c>
      <c r="L61" s="8">
        <v>91.641</v>
      </c>
      <c r="M61" s="8">
        <v>0</v>
      </c>
      <c r="N61" s="8">
        <v>8.952</v>
      </c>
      <c r="O61" s="8">
        <v>1.24</v>
      </c>
      <c r="P61" s="8">
        <v>0.335</v>
      </c>
      <c r="Q61" s="8">
        <v>15.124</v>
      </c>
      <c r="R61" s="8">
        <v>22.575</v>
      </c>
      <c r="S61" s="8">
        <v>80.013</v>
      </c>
      <c r="T61" s="8">
        <v>0</v>
      </c>
      <c r="U61" s="8">
        <v>53.82</v>
      </c>
      <c r="V61" s="8">
        <v>8.436</v>
      </c>
      <c r="W61" s="8">
        <v>22.345</v>
      </c>
      <c r="X61" s="8">
        <v>34.962</v>
      </c>
      <c r="Y61" s="8">
        <v>31.552</v>
      </c>
      <c r="Z61" s="8">
        <v>60.874</v>
      </c>
      <c r="AA61" s="8">
        <v>1.7</v>
      </c>
      <c r="AB61" s="8">
        <v>18.854</v>
      </c>
      <c r="AC61" s="8">
        <v>17.837</v>
      </c>
      <c r="AD61" s="8">
        <v>23.815</v>
      </c>
      <c r="AE61" s="8">
        <v>9.563</v>
      </c>
      <c r="AF61" s="8">
        <v>97.269</v>
      </c>
      <c r="AG61" s="8">
        <v>25.677</v>
      </c>
      <c r="AH61" s="8">
        <v>2.264</v>
      </c>
      <c r="AI61" s="8">
        <v>6.462</v>
      </c>
      <c r="AJ61" s="8">
        <v>24.131</v>
      </c>
      <c r="AK61" s="8">
        <v>224.661</v>
      </c>
      <c r="AL61" s="8">
        <v>122.96</v>
      </c>
      <c r="AM61" s="8">
        <v>206.92</v>
      </c>
      <c r="AN61" s="8">
        <v>62.8</v>
      </c>
      <c r="AO61" s="8">
        <v>6.395</v>
      </c>
      <c r="AP61" s="8">
        <v>31.863</v>
      </c>
      <c r="AQ61" s="8">
        <v>7.265</v>
      </c>
      <c r="AR61" s="8">
        <v>11.667</v>
      </c>
      <c r="AS61" s="8">
        <v>33.056</v>
      </c>
      <c r="AT61" s="8">
        <v>47.025</v>
      </c>
      <c r="AU61" s="8">
        <v>77.327</v>
      </c>
      <c r="AV61" s="8">
        <v>11.85</v>
      </c>
      <c r="AW61" s="8">
        <v>1.097</v>
      </c>
      <c r="AX61" s="8">
        <v>108.228</v>
      </c>
      <c r="AY61" s="8">
        <v>9.174</v>
      </c>
      <c r="AZ61" s="8">
        <v>32.224</v>
      </c>
      <c r="BA61" s="8">
        <v>9.04</v>
      </c>
      <c r="BB61" s="8">
        <v>77.876</v>
      </c>
      <c r="BC61" s="8">
        <v>198.584</v>
      </c>
      <c r="BD61" s="8">
        <v>94.726</v>
      </c>
      <c r="BE61" s="8">
        <v>160.387</v>
      </c>
      <c r="BF61" s="8">
        <v>38.321</v>
      </c>
      <c r="BG61" s="8">
        <v>24.646</v>
      </c>
      <c r="BH61" s="8">
        <v>317.989</v>
      </c>
      <c r="BI61" s="8">
        <v>24.166</v>
      </c>
      <c r="BJ61" s="8">
        <v>0</v>
      </c>
      <c r="BK61" s="8">
        <v>0</v>
      </c>
      <c r="BL61" s="9">
        <v>3454.31</v>
      </c>
      <c r="BM61" s="38">
        <v>25320.421</v>
      </c>
      <c r="BN61" s="8">
        <v>8745.549</v>
      </c>
      <c r="BO61" s="8">
        <v>123075.57</v>
      </c>
      <c r="BP61" s="24">
        <v>157141.54</v>
      </c>
      <c r="BQ61" s="8">
        <v>286</v>
      </c>
      <c r="BR61" s="8"/>
      <c r="BS61" s="8">
        <v>6.816</v>
      </c>
      <c r="BT61" s="24">
        <v>6.816</v>
      </c>
      <c r="BU61" s="24">
        <v>292.816</v>
      </c>
      <c r="BV61" s="8"/>
      <c r="BW61" s="8"/>
      <c r="BX61" s="24">
        <v>283.326</v>
      </c>
      <c r="BY61" s="24">
        <v>157717.682</v>
      </c>
      <c r="BZ61" s="10">
        <v>161171.992</v>
      </c>
      <c r="CA61" s="2"/>
      <c r="CB61" s="2"/>
    </row>
    <row r="62" spans="1:80" ht="12.75" customHeight="1">
      <c r="A62" s="45">
        <v>55</v>
      </c>
      <c r="B62" s="46" t="s">
        <v>150</v>
      </c>
      <c r="C62" s="47" t="s">
        <v>48</v>
      </c>
      <c r="D62" s="7">
        <v>2.38</v>
      </c>
      <c r="E62" s="8">
        <v>0.122</v>
      </c>
      <c r="F62" s="8">
        <v>6.72</v>
      </c>
      <c r="G62" s="8">
        <v>1.012</v>
      </c>
      <c r="H62" s="8">
        <v>205.227</v>
      </c>
      <c r="I62" s="8">
        <v>0</v>
      </c>
      <c r="J62" s="8">
        <v>0.536</v>
      </c>
      <c r="K62" s="8">
        <v>5.357</v>
      </c>
      <c r="L62" s="8">
        <v>168.148</v>
      </c>
      <c r="M62" s="8">
        <v>0</v>
      </c>
      <c r="N62" s="8">
        <v>4.581</v>
      </c>
      <c r="O62" s="8">
        <v>2.26</v>
      </c>
      <c r="P62" s="8">
        <v>0.476</v>
      </c>
      <c r="Q62" s="8">
        <v>15.944</v>
      </c>
      <c r="R62" s="8">
        <v>15.655</v>
      </c>
      <c r="S62" s="8">
        <v>74.184</v>
      </c>
      <c r="T62" s="8">
        <v>0</v>
      </c>
      <c r="U62" s="8">
        <v>57.537</v>
      </c>
      <c r="V62" s="8">
        <v>8.33</v>
      </c>
      <c r="W62" s="8">
        <v>19.872</v>
      </c>
      <c r="X62" s="8">
        <v>24.882</v>
      </c>
      <c r="Y62" s="8">
        <v>19.576</v>
      </c>
      <c r="Z62" s="8">
        <v>38.445</v>
      </c>
      <c r="AA62" s="8">
        <v>1.488</v>
      </c>
      <c r="AB62" s="8">
        <v>11.127</v>
      </c>
      <c r="AC62" s="8">
        <v>9.4</v>
      </c>
      <c r="AD62" s="8">
        <v>15.951</v>
      </c>
      <c r="AE62" s="8">
        <v>6.487</v>
      </c>
      <c r="AF62" s="8">
        <v>37.736</v>
      </c>
      <c r="AG62" s="8">
        <v>21.412</v>
      </c>
      <c r="AH62" s="8">
        <v>2.082</v>
      </c>
      <c r="AI62" s="8">
        <v>101.728</v>
      </c>
      <c r="AJ62" s="8">
        <v>8.208</v>
      </c>
      <c r="AK62" s="8">
        <v>535.46</v>
      </c>
      <c r="AL62" s="8">
        <v>477.287</v>
      </c>
      <c r="AM62" s="8">
        <v>977.653</v>
      </c>
      <c r="AN62" s="8">
        <v>1377.183</v>
      </c>
      <c r="AO62" s="8">
        <v>374.357</v>
      </c>
      <c r="AP62" s="8">
        <v>53.117</v>
      </c>
      <c r="AQ62" s="8">
        <v>11.475</v>
      </c>
      <c r="AR62" s="8">
        <v>16.363</v>
      </c>
      <c r="AS62" s="8">
        <v>107.614</v>
      </c>
      <c r="AT62" s="8">
        <v>209.982</v>
      </c>
      <c r="AU62" s="8">
        <v>68.992</v>
      </c>
      <c r="AV62" s="8">
        <v>10.226</v>
      </c>
      <c r="AW62" s="8">
        <v>18.432</v>
      </c>
      <c r="AX62" s="8">
        <v>1702.388</v>
      </c>
      <c r="AY62" s="8">
        <v>64.655</v>
      </c>
      <c r="AZ62" s="8">
        <v>296.147</v>
      </c>
      <c r="BA62" s="8">
        <v>42.838</v>
      </c>
      <c r="BB62" s="8">
        <v>807.076</v>
      </c>
      <c r="BC62" s="8">
        <v>317.013</v>
      </c>
      <c r="BD62" s="8">
        <v>82.131</v>
      </c>
      <c r="BE62" s="8">
        <v>248.259</v>
      </c>
      <c r="BF62" s="8">
        <v>423.961</v>
      </c>
      <c r="BG62" s="8">
        <v>12.611</v>
      </c>
      <c r="BH62" s="8">
        <v>46.183</v>
      </c>
      <c r="BI62" s="8">
        <v>16.077</v>
      </c>
      <c r="BJ62" s="8">
        <v>0</v>
      </c>
      <c r="BK62" s="8">
        <v>0</v>
      </c>
      <c r="BL62" s="9">
        <v>9184.342999999999</v>
      </c>
      <c r="BM62" s="38">
        <v>3519.043</v>
      </c>
      <c r="BN62" s="8">
        <v>0</v>
      </c>
      <c r="BO62" s="8">
        <v>737.612</v>
      </c>
      <c r="BP62" s="24">
        <v>4256.655</v>
      </c>
      <c r="BQ62" s="8">
        <v>196</v>
      </c>
      <c r="BR62" s="8"/>
      <c r="BS62" s="8">
        <v>0.002</v>
      </c>
      <c r="BT62" s="24">
        <v>0.002</v>
      </c>
      <c r="BU62" s="24">
        <v>196.002</v>
      </c>
      <c r="BV62" s="8"/>
      <c r="BW62" s="8"/>
      <c r="BX62" s="24">
        <v>0</v>
      </c>
      <c r="BY62" s="24">
        <v>4452.657</v>
      </c>
      <c r="BZ62" s="10">
        <v>13637</v>
      </c>
      <c r="CA62" s="2"/>
      <c r="CB62" s="2"/>
    </row>
    <row r="63" spans="1:80" ht="12.75" customHeight="1">
      <c r="A63" s="45">
        <v>56</v>
      </c>
      <c r="B63" s="46" t="s">
        <v>151</v>
      </c>
      <c r="C63" s="47" t="s">
        <v>49</v>
      </c>
      <c r="D63" s="7">
        <v>1.055</v>
      </c>
      <c r="E63" s="8">
        <v>0.529</v>
      </c>
      <c r="F63" s="8">
        <v>0.767</v>
      </c>
      <c r="G63" s="8">
        <v>4.894</v>
      </c>
      <c r="H63" s="8">
        <v>40.972</v>
      </c>
      <c r="I63" s="8">
        <v>0</v>
      </c>
      <c r="J63" s="8">
        <v>0.816</v>
      </c>
      <c r="K63" s="8">
        <v>15.112</v>
      </c>
      <c r="L63" s="8">
        <v>117.3</v>
      </c>
      <c r="M63" s="8">
        <v>0</v>
      </c>
      <c r="N63" s="8">
        <v>4.894</v>
      </c>
      <c r="O63" s="8">
        <v>1.727</v>
      </c>
      <c r="P63" s="8">
        <v>0.336</v>
      </c>
      <c r="Q63" s="8">
        <v>24.226</v>
      </c>
      <c r="R63" s="8">
        <v>38.813</v>
      </c>
      <c r="S63" s="8">
        <v>82.231</v>
      </c>
      <c r="T63" s="8">
        <v>0</v>
      </c>
      <c r="U63" s="8">
        <v>76.139</v>
      </c>
      <c r="V63" s="8">
        <v>10.843</v>
      </c>
      <c r="W63" s="8">
        <v>31.472</v>
      </c>
      <c r="X63" s="8">
        <v>46.824</v>
      </c>
      <c r="Y63" s="8">
        <v>26.291</v>
      </c>
      <c r="Z63" s="8">
        <v>56.661</v>
      </c>
      <c r="AA63" s="8">
        <v>2.063</v>
      </c>
      <c r="AB63" s="8">
        <v>15.735</v>
      </c>
      <c r="AC63" s="8">
        <v>14.681</v>
      </c>
      <c r="AD63" s="8">
        <v>21.014</v>
      </c>
      <c r="AE63" s="8">
        <v>10.459</v>
      </c>
      <c r="AF63" s="8">
        <v>53.252</v>
      </c>
      <c r="AG63" s="8">
        <v>18.614</v>
      </c>
      <c r="AH63" s="8">
        <v>3.454</v>
      </c>
      <c r="AI63" s="8">
        <v>76.333</v>
      </c>
      <c r="AJ63" s="8">
        <v>2.974</v>
      </c>
      <c r="AK63" s="8">
        <v>143.447</v>
      </c>
      <c r="AL63" s="8">
        <v>70.812</v>
      </c>
      <c r="AM63" s="8">
        <v>90.386</v>
      </c>
      <c r="AN63" s="8">
        <v>157.121</v>
      </c>
      <c r="AO63" s="8">
        <v>5.996</v>
      </c>
      <c r="AP63" s="8">
        <v>53.445</v>
      </c>
      <c r="AQ63" s="8">
        <v>25.378</v>
      </c>
      <c r="AR63" s="8">
        <v>17.32</v>
      </c>
      <c r="AS63" s="8">
        <v>276.387</v>
      </c>
      <c r="AT63" s="8">
        <v>48.553</v>
      </c>
      <c r="AU63" s="8">
        <v>76.763</v>
      </c>
      <c r="AV63" s="8">
        <v>55.604</v>
      </c>
      <c r="AW63" s="8">
        <v>27.778</v>
      </c>
      <c r="AX63" s="8">
        <v>127.329</v>
      </c>
      <c r="AY63" s="8">
        <v>26.53</v>
      </c>
      <c r="AZ63" s="8">
        <v>261.899</v>
      </c>
      <c r="BA63" s="8">
        <v>48.503</v>
      </c>
      <c r="BB63" s="8">
        <v>272.692</v>
      </c>
      <c r="BC63" s="8">
        <v>263.767</v>
      </c>
      <c r="BD63" s="8">
        <v>76.042</v>
      </c>
      <c r="BE63" s="8">
        <v>135.717</v>
      </c>
      <c r="BF63" s="8">
        <v>30.464</v>
      </c>
      <c r="BG63" s="8">
        <v>48.407</v>
      </c>
      <c r="BH63" s="8">
        <v>75.467</v>
      </c>
      <c r="BI63" s="8">
        <v>31.712</v>
      </c>
      <c r="BJ63" s="8">
        <v>0</v>
      </c>
      <c r="BK63" s="8">
        <v>0</v>
      </c>
      <c r="BL63" s="9">
        <v>3248</v>
      </c>
      <c r="BM63" s="38">
        <v>0</v>
      </c>
      <c r="BN63" s="8">
        <v>10842</v>
      </c>
      <c r="BO63" s="8">
        <v>0</v>
      </c>
      <c r="BP63" s="24">
        <v>10842</v>
      </c>
      <c r="BQ63" s="8">
        <v>0</v>
      </c>
      <c r="BR63" s="8"/>
      <c r="BS63" s="8">
        <v>0</v>
      </c>
      <c r="BT63" s="24">
        <v>0</v>
      </c>
      <c r="BU63" s="24">
        <v>0</v>
      </c>
      <c r="BV63" s="8"/>
      <c r="BW63" s="8"/>
      <c r="BX63" s="24">
        <v>0</v>
      </c>
      <c r="BY63" s="24">
        <v>10842</v>
      </c>
      <c r="BZ63" s="10">
        <v>14090</v>
      </c>
      <c r="CA63" s="2"/>
      <c r="CB63" s="2"/>
    </row>
    <row r="64" spans="1:80" ht="12.75" customHeight="1">
      <c r="A64" s="45">
        <v>57</v>
      </c>
      <c r="B64" s="46" t="s">
        <v>152</v>
      </c>
      <c r="C64" s="47" t="s">
        <v>32</v>
      </c>
      <c r="D64" s="7">
        <v>2.851</v>
      </c>
      <c r="E64" s="8">
        <v>0.854</v>
      </c>
      <c r="F64" s="8">
        <v>5.717</v>
      </c>
      <c r="G64" s="8">
        <v>5.923</v>
      </c>
      <c r="H64" s="8">
        <v>208.03400000000002</v>
      </c>
      <c r="I64" s="8">
        <v>0</v>
      </c>
      <c r="J64" s="8">
        <v>1.284</v>
      </c>
      <c r="K64" s="8">
        <v>19.989</v>
      </c>
      <c r="L64" s="8">
        <v>247.12699999999998</v>
      </c>
      <c r="M64" s="8">
        <v>0</v>
      </c>
      <c r="N64" s="8">
        <v>8.544</v>
      </c>
      <c r="O64" s="8">
        <v>3.4869999999999997</v>
      </c>
      <c r="P64" s="8">
        <v>0.7</v>
      </c>
      <c r="Q64" s="8">
        <v>37.332</v>
      </c>
      <c r="R64" s="8">
        <v>52.98</v>
      </c>
      <c r="S64" s="8">
        <v>995.614</v>
      </c>
      <c r="T64" s="8">
        <v>0</v>
      </c>
      <c r="U64" s="8">
        <v>123.558</v>
      </c>
      <c r="V64" s="8">
        <v>17.646</v>
      </c>
      <c r="W64" s="8">
        <v>48.019</v>
      </c>
      <c r="X64" s="8">
        <v>68.62</v>
      </c>
      <c r="Y64" s="8">
        <v>42.406</v>
      </c>
      <c r="Z64" s="8">
        <v>88.89099999999999</v>
      </c>
      <c r="AA64" s="8">
        <v>3.323</v>
      </c>
      <c r="AB64" s="8">
        <v>25.004</v>
      </c>
      <c r="AC64" s="8">
        <v>22.493000000000002</v>
      </c>
      <c r="AD64" s="8">
        <v>34.428</v>
      </c>
      <c r="AE64" s="8">
        <v>15.966</v>
      </c>
      <c r="AF64" s="8">
        <v>85.175</v>
      </c>
      <c r="AG64" s="8">
        <v>35.265</v>
      </c>
      <c r="AH64" s="8">
        <v>5.22</v>
      </c>
      <c r="AI64" s="8">
        <v>113.304</v>
      </c>
      <c r="AJ64" s="8">
        <v>9.175</v>
      </c>
      <c r="AK64" s="8">
        <v>346.658</v>
      </c>
      <c r="AL64" s="8">
        <v>128.90699999999998</v>
      </c>
      <c r="AM64" s="8">
        <v>375.058</v>
      </c>
      <c r="AN64" s="8">
        <v>343.326</v>
      </c>
      <c r="AO64" s="8">
        <v>61.395</v>
      </c>
      <c r="AP64" s="8">
        <v>95.941</v>
      </c>
      <c r="AQ64" s="8">
        <v>34.698</v>
      </c>
      <c r="AR64" s="8">
        <v>30.846999999999998</v>
      </c>
      <c r="AS64" s="8">
        <v>369.351</v>
      </c>
      <c r="AT64" s="8">
        <v>91.924</v>
      </c>
      <c r="AU64" s="8">
        <v>141.2</v>
      </c>
      <c r="AV64" s="8">
        <v>67.503</v>
      </c>
      <c r="AW64" s="8">
        <v>42.147000000000006</v>
      </c>
      <c r="AX64" s="8">
        <v>396.498</v>
      </c>
      <c r="AY64" s="8">
        <v>67.83699999999999</v>
      </c>
      <c r="AZ64" s="8">
        <v>409.645</v>
      </c>
      <c r="BA64" s="8">
        <v>67.627</v>
      </c>
      <c r="BB64" s="8">
        <v>1632.905</v>
      </c>
      <c r="BC64" s="8">
        <v>508.234</v>
      </c>
      <c r="BD64" s="8">
        <v>163.33300000000003</v>
      </c>
      <c r="BE64" s="8">
        <v>251.34799999999998</v>
      </c>
      <c r="BF64" s="8">
        <v>60.504</v>
      </c>
      <c r="BG64" s="8">
        <v>61.403000000000006</v>
      </c>
      <c r="BH64" s="8">
        <v>1584.015</v>
      </c>
      <c r="BI64" s="8">
        <v>46.11</v>
      </c>
      <c r="BJ64" s="8">
        <v>0</v>
      </c>
      <c r="BK64" s="8">
        <v>0</v>
      </c>
      <c r="BL64" s="9">
        <v>9707.343</v>
      </c>
      <c r="BM64" s="38">
        <v>17324.354000000003</v>
      </c>
      <c r="BN64" s="8">
        <v>7492.212</v>
      </c>
      <c r="BO64" s="8">
        <v>4349</v>
      </c>
      <c r="BP64" s="24">
        <v>29165.566000000003</v>
      </c>
      <c r="BQ64" s="8">
        <v>665</v>
      </c>
      <c r="BR64" s="8"/>
      <c r="BS64" s="8">
        <v>0.01</v>
      </c>
      <c r="BT64" s="24">
        <v>0.01</v>
      </c>
      <c r="BU64" s="24">
        <v>665.01</v>
      </c>
      <c r="BV64" s="8"/>
      <c r="BW64" s="8"/>
      <c r="BX64" s="24">
        <v>1657.0810000000001</v>
      </c>
      <c r="BY64" s="24">
        <v>31487.657</v>
      </c>
      <c r="BZ64" s="10">
        <v>41195</v>
      </c>
      <c r="CA64" s="2"/>
      <c r="CB64" s="2"/>
    </row>
    <row r="65" spans="1:80" ht="12.75" customHeight="1">
      <c r="A65" s="45">
        <v>58</v>
      </c>
      <c r="B65" s="46" t="s">
        <v>153</v>
      </c>
      <c r="C65" s="47" t="s">
        <v>50</v>
      </c>
      <c r="D65" s="7">
        <v>0.169</v>
      </c>
      <c r="E65" s="8">
        <v>0.026</v>
      </c>
      <c r="F65" s="8">
        <v>0.399</v>
      </c>
      <c r="G65" s="8">
        <v>0.226</v>
      </c>
      <c r="H65" s="8">
        <v>12.431</v>
      </c>
      <c r="I65" s="8">
        <v>0</v>
      </c>
      <c r="J65" s="8">
        <v>0.058</v>
      </c>
      <c r="K65" s="8">
        <v>0.82</v>
      </c>
      <c r="L65" s="8">
        <v>13.371</v>
      </c>
      <c r="M65" s="8">
        <v>0</v>
      </c>
      <c r="N65" s="8">
        <v>0.423</v>
      </c>
      <c r="O65" s="8">
        <v>0.185</v>
      </c>
      <c r="P65" s="8">
        <v>0.038</v>
      </c>
      <c r="Q65" s="8">
        <v>1.722</v>
      </c>
      <c r="R65" s="8">
        <v>2.212</v>
      </c>
      <c r="S65" s="8">
        <v>6.955</v>
      </c>
      <c r="T65" s="8">
        <v>0</v>
      </c>
      <c r="U65" s="8">
        <v>5.821</v>
      </c>
      <c r="V65" s="8">
        <v>0.837</v>
      </c>
      <c r="W65" s="8">
        <v>2.191</v>
      </c>
      <c r="X65" s="8">
        <v>3</v>
      </c>
      <c r="Y65" s="8">
        <v>1.994</v>
      </c>
      <c r="Z65" s="8">
        <v>4.091</v>
      </c>
      <c r="AA65" s="8">
        <v>0.154</v>
      </c>
      <c r="AB65" s="8">
        <v>1.162</v>
      </c>
      <c r="AC65" s="8">
        <v>1.029</v>
      </c>
      <c r="AD65" s="8">
        <v>1.61</v>
      </c>
      <c r="AE65" s="8">
        <v>0.721</v>
      </c>
      <c r="AF65" s="8">
        <v>3.933</v>
      </c>
      <c r="AG65" s="8">
        <v>1.832</v>
      </c>
      <c r="AH65" s="8">
        <v>0.235</v>
      </c>
      <c r="AI65" s="8">
        <v>6.96</v>
      </c>
      <c r="AJ65" s="8">
        <v>0.557</v>
      </c>
      <c r="AK65" s="8">
        <v>19.607</v>
      </c>
      <c r="AL65" s="8">
        <v>6.063</v>
      </c>
      <c r="AM65" s="8">
        <v>23.701</v>
      </c>
      <c r="AN65" s="8">
        <v>19.132</v>
      </c>
      <c r="AO65" s="8">
        <v>193.214</v>
      </c>
      <c r="AP65" s="8">
        <v>4.792</v>
      </c>
      <c r="AQ65" s="8">
        <v>1.515</v>
      </c>
      <c r="AR65" s="8">
        <v>1.506</v>
      </c>
      <c r="AS65" s="8">
        <v>15.542</v>
      </c>
      <c r="AT65" s="8">
        <v>4.173</v>
      </c>
      <c r="AU65" s="8">
        <v>6.476</v>
      </c>
      <c r="AV65" s="8">
        <v>2.493</v>
      </c>
      <c r="AW65" s="8">
        <v>1.983</v>
      </c>
      <c r="AX65" s="8">
        <v>23.365</v>
      </c>
      <c r="AY65" s="8">
        <v>3.392</v>
      </c>
      <c r="AZ65" s="8">
        <v>19.494</v>
      </c>
      <c r="BA65" s="8">
        <v>2.945</v>
      </c>
      <c r="BB65" s="8">
        <v>41.513</v>
      </c>
      <c r="BC65" s="8">
        <v>83.45</v>
      </c>
      <c r="BD65" s="8">
        <v>332.179</v>
      </c>
      <c r="BE65" s="8">
        <v>700.741</v>
      </c>
      <c r="BF65" s="8">
        <v>8.09</v>
      </c>
      <c r="BG65" s="8">
        <v>2.376</v>
      </c>
      <c r="BH65" s="8">
        <v>8.106</v>
      </c>
      <c r="BI65" s="8">
        <v>36.988</v>
      </c>
      <c r="BJ65" s="8">
        <v>0</v>
      </c>
      <c r="BK65" s="8">
        <v>0</v>
      </c>
      <c r="BL65" s="9">
        <v>1637.9979999999998</v>
      </c>
      <c r="BM65" s="38">
        <v>9320</v>
      </c>
      <c r="BN65" s="8">
        <v>0</v>
      </c>
      <c r="BO65" s="8">
        <v>0</v>
      </c>
      <c r="BP65" s="24">
        <v>9320</v>
      </c>
      <c r="BQ65" s="8">
        <v>0</v>
      </c>
      <c r="BR65" s="8"/>
      <c r="BS65" s="8">
        <v>0.002</v>
      </c>
      <c r="BT65" s="24">
        <v>0.002</v>
      </c>
      <c r="BU65" s="24">
        <v>0.002</v>
      </c>
      <c r="BV65" s="8"/>
      <c r="BW65" s="8"/>
      <c r="BX65" s="24">
        <v>274</v>
      </c>
      <c r="BY65" s="24">
        <v>9594.002</v>
      </c>
      <c r="BZ65" s="10">
        <v>11232</v>
      </c>
      <c r="CA65" s="2"/>
      <c r="CB65" s="2"/>
    </row>
    <row r="66" spans="1:80" ht="12.75" customHeight="1">
      <c r="A66" s="45">
        <v>59</v>
      </c>
      <c r="B66" s="46" t="s">
        <v>154</v>
      </c>
      <c r="C66" s="47" t="s">
        <v>31</v>
      </c>
      <c r="D66" s="7">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9">
        <v>0</v>
      </c>
      <c r="BM66" s="38">
        <v>1381</v>
      </c>
      <c r="BN66" s="8">
        <v>0</v>
      </c>
      <c r="BO66" s="8">
        <v>0</v>
      </c>
      <c r="BP66" s="24">
        <v>1381</v>
      </c>
      <c r="BQ66" s="8">
        <v>0</v>
      </c>
      <c r="BR66" s="8"/>
      <c r="BS66" s="8">
        <v>0</v>
      </c>
      <c r="BT66" s="24">
        <v>0</v>
      </c>
      <c r="BU66" s="24">
        <v>0</v>
      </c>
      <c r="BV66" s="3"/>
      <c r="BW66" s="3"/>
      <c r="BX66" s="24">
        <v>0</v>
      </c>
      <c r="BY66" s="24">
        <v>1381</v>
      </c>
      <c r="BZ66" s="10">
        <v>1381</v>
      </c>
      <c r="CA66" s="2"/>
      <c r="CB66" s="2"/>
    </row>
    <row r="67" spans="1:80" ht="12.75" customHeight="1">
      <c r="A67" s="50">
        <f aca="true" t="shared" si="2" ref="A67:A73">A66+1</f>
        <v>60</v>
      </c>
      <c r="B67" s="51"/>
      <c r="C67" s="52" t="s">
        <v>69</v>
      </c>
      <c r="D67" s="11">
        <v>12862.628</v>
      </c>
      <c r="E67" s="12">
        <v>1506.4490000000005</v>
      </c>
      <c r="F67" s="12">
        <v>13749.617</v>
      </c>
      <c r="G67" s="12">
        <v>470.72600000000006</v>
      </c>
      <c r="H67" s="12">
        <v>46707.07</v>
      </c>
      <c r="I67" s="12">
        <v>0</v>
      </c>
      <c r="J67" s="12">
        <v>314.774</v>
      </c>
      <c r="K67" s="12">
        <v>3267.5920000000006</v>
      </c>
      <c r="L67" s="12">
        <v>92978.81900000003</v>
      </c>
      <c r="M67" s="12">
        <v>0</v>
      </c>
      <c r="N67" s="12">
        <v>2397.2139999999995</v>
      </c>
      <c r="O67" s="12">
        <v>758.553</v>
      </c>
      <c r="P67" s="12">
        <v>284.282</v>
      </c>
      <c r="Q67" s="12">
        <v>12141.173999999999</v>
      </c>
      <c r="R67" s="12">
        <v>11796.940999999995</v>
      </c>
      <c r="S67" s="12">
        <v>20435.304000000007</v>
      </c>
      <c r="T67" s="12">
        <v>0</v>
      </c>
      <c r="U67" s="12">
        <v>47075.74300000001</v>
      </c>
      <c r="V67" s="12">
        <v>4575.56</v>
      </c>
      <c r="W67" s="12">
        <v>9267.59</v>
      </c>
      <c r="X67" s="12">
        <v>30228.842999999993</v>
      </c>
      <c r="Y67" s="12">
        <v>12662.232999999995</v>
      </c>
      <c r="Z67" s="12">
        <v>22665.597999999998</v>
      </c>
      <c r="AA67" s="12">
        <v>740.985</v>
      </c>
      <c r="AB67" s="12">
        <v>7446.841999999998</v>
      </c>
      <c r="AC67" s="12">
        <v>6331.420999999998</v>
      </c>
      <c r="AD67" s="12">
        <v>6621.724999999999</v>
      </c>
      <c r="AE67" s="12">
        <v>4503.5740000000005</v>
      </c>
      <c r="AF67" s="12">
        <v>37750.18700000001</v>
      </c>
      <c r="AG67" s="12">
        <v>7070.8769999999995</v>
      </c>
      <c r="AH67" s="12">
        <v>2325.2020000000007</v>
      </c>
      <c r="AI67" s="12">
        <v>10515.124</v>
      </c>
      <c r="AJ67" s="12">
        <v>1060.664</v>
      </c>
      <c r="AK67" s="12">
        <v>98181.45599999998</v>
      </c>
      <c r="AL67" s="12">
        <v>19388.544999999995</v>
      </c>
      <c r="AM67" s="12">
        <v>47791.494</v>
      </c>
      <c r="AN67" s="12">
        <v>34920.346</v>
      </c>
      <c r="AO67" s="12">
        <v>19951.327</v>
      </c>
      <c r="AP67" s="12">
        <v>24431.111999999994</v>
      </c>
      <c r="AQ67" s="12">
        <v>68233.572</v>
      </c>
      <c r="AR67" s="12">
        <v>12382.472999999994</v>
      </c>
      <c r="AS67" s="12">
        <v>41926.426000000014</v>
      </c>
      <c r="AT67" s="12">
        <v>46189.17700000001</v>
      </c>
      <c r="AU67" s="12">
        <v>18078.347</v>
      </c>
      <c r="AV67" s="12">
        <v>6769.965000000001</v>
      </c>
      <c r="AW67" s="12">
        <v>2824.46</v>
      </c>
      <c r="AX67" s="12">
        <v>45911.64399999999</v>
      </c>
      <c r="AY67" s="12">
        <v>8390.371000000001</v>
      </c>
      <c r="AZ67" s="12">
        <v>20304.407</v>
      </c>
      <c r="BA67" s="12">
        <v>4029.3150000000014</v>
      </c>
      <c r="BB67" s="12">
        <v>57769.23</v>
      </c>
      <c r="BC67" s="12">
        <v>46634.565</v>
      </c>
      <c r="BD67" s="12">
        <v>16967.523</v>
      </c>
      <c r="BE67" s="12">
        <v>31825.314999999995</v>
      </c>
      <c r="BF67" s="12">
        <v>4347.826</v>
      </c>
      <c r="BG67" s="12">
        <v>6848.528</v>
      </c>
      <c r="BH67" s="12">
        <v>14673.502</v>
      </c>
      <c r="BI67" s="12">
        <v>3224.03</v>
      </c>
      <c r="BJ67" s="12">
        <v>0</v>
      </c>
      <c r="BK67" s="12">
        <v>39117</v>
      </c>
      <c r="BL67" s="14">
        <v>1171625.2669999998</v>
      </c>
      <c r="BM67" s="40">
        <v>541360.3659999999</v>
      </c>
      <c r="BN67" s="12">
        <v>28432</v>
      </c>
      <c r="BO67" s="12">
        <v>335623.89400000003</v>
      </c>
      <c r="BP67" s="12">
        <v>905416.26</v>
      </c>
      <c r="BQ67" s="12">
        <v>248248.3</v>
      </c>
      <c r="BR67" s="12"/>
      <c r="BS67" s="12">
        <v>17824.648999999998</v>
      </c>
      <c r="BT67" s="12">
        <v>17824.648999999998</v>
      </c>
      <c r="BU67" s="12">
        <v>266072.94899999996</v>
      </c>
      <c r="BV67" s="12"/>
      <c r="BW67" s="12"/>
      <c r="BX67" s="12">
        <v>621214.5240000001</v>
      </c>
      <c r="BY67" s="12">
        <v>1792703.7329999998</v>
      </c>
      <c r="BZ67" s="15">
        <v>2964329</v>
      </c>
      <c r="CA67" s="2"/>
      <c r="CB67" s="2"/>
    </row>
    <row r="68" spans="1:80" ht="12.75" customHeight="1">
      <c r="A68" s="45">
        <f>A67+1</f>
        <v>61</v>
      </c>
      <c r="B68" s="60"/>
      <c r="C68" s="61" t="s">
        <v>36</v>
      </c>
      <c r="D68" s="7">
        <v>440.372</v>
      </c>
      <c r="E68" s="8">
        <v>77.551</v>
      </c>
      <c r="F68" s="8">
        <v>106.383</v>
      </c>
      <c r="G68" s="8">
        <v>-1.726</v>
      </c>
      <c r="H68" s="8">
        <v>51.93</v>
      </c>
      <c r="I68" s="8">
        <v>0</v>
      </c>
      <c r="J68" s="8">
        <v>7.226</v>
      </c>
      <c r="K68" s="8">
        <v>34.408</v>
      </c>
      <c r="L68" s="8">
        <v>-1630.819</v>
      </c>
      <c r="M68" s="8">
        <v>0</v>
      </c>
      <c r="N68" s="8">
        <v>-0.214</v>
      </c>
      <c r="O68" s="8">
        <v>-1.553</v>
      </c>
      <c r="P68" s="8">
        <v>-0.282</v>
      </c>
      <c r="Q68" s="8">
        <v>4.826</v>
      </c>
      <c r="R68" s="8">
        <v>0.059</v>
      </c>
      <c r="S68" s="8">
        <v>-53.304</v>
      </c>
      <c r="T68" s="8">
        <v>0</v>
      </c>
      <c r="U68" s="8">
        <v>2.257</v>
      </c>
      <c r="V68" s="8">
        <v>0.44</v>
      </c>
      <c r="W68" s="8">
        <v>79.41</v>
      </c>
      <c r="X68" s="8">
        <v>36.157</v>
      </c>
      <c r="Y68" s="8">
        <v>4.767</v>
      </c>
      <c r="Z68" s="8">
        <v>-20.598</v>
      </c>
      <c r="AA68" s="8">
        <v>-1.985</v>
      </c>
      <c r="AB68" s="8">
        <v>-9.842</v>
      </c>
      <c r="AC68" s="8">
        <v>-11.421</v>
      </c>
      <c r="AD68" s="8">
        <v>-14.725</v>
      </c>
      <c r="AE68" s="8">
        <v>-4.574</v>
      </c>
      <c r="AF68" s="8">
        <v>105.813</v>
      </c>
      <c r="AG68" s="8">
        <v>-6.877</v>
      </c>
      <c r="AH68" s="8">
        <v>7.798</v>
      </c>
      <c r="AI68" s="8">
        <v>423.876</v>
      </c>
      <c r="AJ68" s="8">
        <v>48.336</v>
      </c>
      <c r="AK68" s="8">
        <v>3019.544</v>
      </c>
      <c r="AL68" s="8">
        <v>365.455</v>
      </c>
      <c r="AM68" s="8">
        <v>1027.506</v>
      </c>
      <c r="AN68" s="8">
        <v>559.654</v>
      </c>
      <c r="AO68" s="8">
        <v>2643.673</v>
      </c>
      <c r="AP68" s="8">
        <v>4711.888</v>
      </c>
      <c r="AQ68" s="8">
        <v>145.428</v>
      </c>
      <c r="AR68" s="8">
        <v>649.527</v>
      </c>
      <c r="AS68" s="8">
        <v>2560.574</v>
      </c>
      <c r="AT68" s="8">
        <v>255.823</v>
      </c>
      <c r="AU68" s="8">
        <v>2483.653</v>
      </c>
      <c r="AV68" s="8">
        <v>738.035</v>
      </c>
      <c r="AW68" s="8">
        <v>487.54</v>
      </c>
      <c r="AX68" s="8">
        <v>7485.356</v>
      </c>
      <c r="AY68" s="8">
        <v>137.629</v>
      </c>
      <c r="AZ68" s="8">
        <v>-184.407</v>
      </c>
      <c r="BA68" s="8">
        <v>113.685</v>
      </c>
      <c r="BB68" s="8">
        <v>678.77</v>
      </c>
      <c r="BC68" s="8">
        <v>5226.435</v>
      </c>
      <c r="BD68" s="8">
        <v>2622.477</v>
      </c>
      <c r="BE68" s="8">
        <v>6027.685</v>
      </c>
      <c r="BF68" s="8">
        <v>111.174</v>
      </c>
      <c r="BG68" s="8">
        <v>1048.472</v>
      </c>
      <c r="BH68" s="8">
        <v>2139.498</v>
      </c>
      <c r="BI68" s="8">
        <v>258.97</v>
      </c>
      <c r="BJ68" s="8">
        <v>0</v>
      </c>
      <c r="BK68" s="8">
        <v>0</v>
      </c>
      <c r="BL68" s="9">
        <v>44987.733</v>
      </c>
      <c r="BM68" s="38">
        <v>110939.634</v>
      </c>
      <c r="BN68" s="8">
        <v>-51</v>
      </c>
      <c r="BO68" s="8">
        <v>2842.106</v>
      </c>
      <c r="BP68" s="24">
        <v>113730.74</v>
      </c>
      <c r="BQ68" s="8">
        <v>26430.7</v>
      </c>
      <c r="BR68" s="8">
        <v>0</v>
      </c>
      <c r="BS68" s="8">
        <v>-51.649</v>
      </c>
      <c r="BT68" s="24">
        <v>-51.649</v>
      </c>
      <c r="BU68" s="24">
        <v>26379.051</v>
      </c>
      <c r="BV68" s="8"/>
      <c r="BW68" s="8"/>
      <c r="BX68" s="24">
        <v>3170.476</v>
      </c>
      <c r="BY68" s="24">
        <v>143280.267</v>
      </c>
      <c r="BZ68" s="10">
        <v>188268</v>
      </c>
      <c r="CA68" s="2"/>
      <c r="CB68" s="2"/>
    </row>
    <row r="69" spans="1:80" ht="12.75" customHeight="1">
      <c r="A69" s="50">
        <f>A68+1</f>
        <v>62</v>
      </c>
      <c r="B69" s="62"/>
      <c r="C69" s="57" t="s">
        <v>60</v>
      </c>
      <c r="D69" s="11">
        <v>13303</v>
      </c>
      <c r="E69" s="12">
        <v>1584</v>
      </c>
      <c r="F69" s="12">
        <v>13856</v>
      </c>
      <c r="G69" s="12">
        <v>469</v>
      </c>
      <c r="H69" s="12">
        <v>46759</v>
      </c>
      <c r="I69" s="12">
        <v>0</v>
      </c>
      <c r="J69" s="12">
        <v>322</v>
      </c>
      <c r="K69" s="12">
        <v>3302</v>
      </c>
      <c r="L69" s="12">
        <v>91348</v>
      </c>
      <c r="M69" s="12">
        <v>0</v>
      </c>
      <c r="N69" s="12">
        <v>2397</v>
      </c>
      <c r="O69" s="12">
        <v>757</v>
      </c>
      <c r="P69" s="12">
        <v>284</v>
      </c>
      <c r="Q69" s="12">
        <v>12146</v>
      </c>
      <c r="R69" s="12">
        <v>11797</v>
      </c>
      <c r="S69" s="12">
        <v>20382</v>
      </c>
      <c r="T69" s="12">
        <v>0</v>
      </c>
      <c r="U69" s="12">
        <v>47078</v>
      </c>
      <c r="V69" s="12">
        <v>4576</v>
      </c>
      <c r="W69" s="12">
        <v>9347</v>
      </c>
      <c r="X69" s="12">
        <v>30265</v>
      </c>
      <c r="Y69" s="12">
        <v>12667</v>
      </c>
      <c r="Z69" s="12">
        <v>22645</v>
      </c>
      <c r="AA69" s="12">
        <v>739</v>
      </c>
      <c r="AB69" s="12">
        <v>7437</v>
      </c>
      <c r="AC69" s="12">
        <v>6320</v>
      </c>
      <c r="AD69" s="12">
        <v>6607</v>
      </c>
      <c r="AE69" s="12">
        <v>4499</v>
      </c>
      <c r="AF69" s="12">
        <v>37856</v>
      </c>
      <c r="AG69" s="12">
        <v>7064</v>
      </c>
      <c r="AH69" s="12">
        <v>2333</v>
      </c>
      <c r="AI69" s="12">
        <v>10939</v>
      </c>
      <c r="AJ69" s="12">
        <v>1109</v>
      </c>
      <c r="AK69" s="12">
        <v>101201</v>
      </c>
      <c r="AL69" s="12">
        <v>19754</v>
      </c>
      <c r="AM69" s="12">
        <v>48819</v>
      </c>
      <c r="AN69" s="12">
        <v>35480</v>
      </c>
      <c r="AO69" s="12">
        <v>22595</v>
      </c>
      <c r="AP69" s="12">
        <v>29143</v>
      </c>
      <c r="AQ69" s="12">
        <v>68379</v>
      </c>
      <c r="AR69" s="12">
        <v>13032</v>
      </c>
      <c r="AS69" s="12">
        <v>44487</v>
      </c>
      <c r="AT69" s="12">
        <v>46445</v>
      </c>
      <c r="AU69" s="12">
        <v>20562</v>
      </c>
      <c r="AV69" s="12">
        <v>7508</v>
      </c>
      <c r="AW69" s="12">
        <v>3312</v>
      </c>
      <c r="AX69" s="12">
        <v>53397</v>
      </c>
      <c r="AY69" s="12">
        <v>8528</v>
      </c>
      <c r="AZ69" s="12">
        <v>20120</v>
      </c>
      <c r="BA69" s="12">
        <v>4143</v>
      </c>
      <c r="BB69" s="12">
        <v>58448</v>
      </c>
      <c r="BC69" s="12">
        <v>51861</v>
      </c>
      <c r="BD69" s="12">
        <v>19590</v>
      </c>
      <c r="BE69" s="12">
        <v>37853</v>
      </c>
      <c r="BF69" s="12">
        <v>4459</v>
      </c>
      <c r="BG69" s="12">
        <v>7897</v>
      </c>
      <c r="BH69" s="12">
        <v>16813</v>
      </c>
      <c r="BI69" s="12">
        <v>3483</v>
      </c>
      <c r="BJ69" s="12">
        <v>0</v>
      </c>
      <c r="BK69" s="12">
        <v>39117</v>
      </c>
      <c r="BL69" s="14">
        <v>1216613</v>
      </c>
      <c r="BM69" s="40">
        <v>652300</v>
      </c>
      <c r="BN69" s="12">
        <v>28381</v>
      </c>
      <c r="BO69" s="12">
        <v>338466</v>
      </c>
      <c r="BP69" s="12">
        <v>1019147</v>
      </c>
      <c r="BQ69" s="12">
        <v>274679</v>
      </c>
      <c r="BR69" s="12">
        <v>0</v>
      </c>
      <c r="BS69" s="12">
        <v>17773</v>
      </c>
      <c r="BT69" s="12">
        <v>17773</v>
      </c>
      <c r="BU69" s="12">
        <v>292452</v>
      </c>
      <c r="BV69" s="12">
        <v>0</v>
      </c>
      <c r="BW69" s="12">
        <v>0</v>
      </c>
      <c r="BX69" s="12">
        <v>624385</v>
      </c>
      <c r="BY69" s="12">
        <v>1935984</v>
      </c>
      <c r="BZ69" s="15">
        <v>3152597</v>
      </c>
      <c r="CA69" s="2"/>
      <c r="CB69" s="2"/>
    </row>
    <row r="70" spans="1:80" ht="12.75" customHeight="1">
      <c r="A70" s="48">
        <f t="shared" si="2"/>
        <v>63</v>
      </c>
      <c r="B70" s="63"/>
      <c r="C70" s="64" t="s">
        <v>33</v>
      </c>
      <c r="D70" s="16">
        <v>3191</v>
      </c>
      <c r="E70" s="17">
        <v>895</v>
      </c>
      <c r="F70" s="17">
        <v>3487</v>
      </c>
      <c r="G70" s="17">
        <v>133</v>
      </c>
      <c r="H70" s="17">
        <v>22487</v>
      </c>
      <c r="I70" s="17">
        <v>0</v>
      </c>
      <c r="J70" s="17">
        <v>164</v>
      </c>
      <c r="K70" s="17">
        <v>1272</v>
      </c>
      <c r="L70" s="17">
        <v>17306</v>
      </c>
      <c r="M70" s="17">
        <v>0</v>
      </c>
      <c r="N70" s="17">
        <v>1196</v>
      </c>
      <c r="O70" s="17">
        <v>313</v>
      </c>
      <c r="P70" s="17">
        <v>102</v>
      </c>
      <c r="Q70" s="17">
        <v>4301</v>
      </c>
      <c r="R70" s="17">
        <v>3408</v>
      </c>
      <c r="S70" s="17">
        <v>11259</v>
      </c>
      <c r="T70" s="17">
        <v>0</v>
      </c>
      <c r="U70" s="17">
        <v>6944</v>
      </c>
      <c r="V70" s="17">
        <v>1933</v>
      </c>
      <c r="W70" s="17">
        <v>3587</v>
      </c>
      <c r="X70" s="17">
        <v>5257</v>
      </c>
      <c r="Y70" s="17">
        <v>7300</v>
      </c>
      <c r="Z70" s="17">
        <v>9693</v>
      </c>
      <c r="AA70" s="17">
        <v>191</v>
      </c>
      <c r="AB70" s="17">
        <v>3238</v>
      </c>
      <c r="AC70" s="17">
        <v>2509</v>
      </c>
      <c r="AD70" s="17">
        <v>3309</v>
      </c>
      <c r="AE70" s="17">
        <v>2050</v>
      </c>
      <c r="AF70" s="17">
        <v>14686</v>
      </c>
      <c r="AG70" s="17">
        <v>3449</v>
      </c>
      <c r="AH70" s="17">
        <v>353</v>
      </c>
      <c r="AI70" s="17">
        <v>6034</v>
      </c>
      <c r="AJ70" s="17">
        <v>474</v>
      </c>
      <c r="AK70" s="17">
        <v>42511</v>
      </c>
      <c r="AL70" s="17">
        <v>15684</v>
      </c>
      <c r="AM70" s="17">
        <v>42101</v>
      </c>
      <c r="AN70" s="17">
        <v>33909</v>
      </c>
      <c r="AO70" s="17">
        <v>16037</v>
      </c>
      <c r="AP70" s="17">
        <v>15991</v>
      </c>
      <c r="AQ70" s="17">
        <v>14661</v>
      </c>
      <c r="AR70" s="17">
        <v>6600</v>
      </c>
      <c r="AS70" s="17">
        <v>11898</v>
      </c>
      <c r="AT70" s="17">
        <v>15473</v>
      </c>
      <c r="AU70" s="17">
        <v>15373</v>
      </c>
      <c r="AV70" s="17">
        <v>4944</v>
      </c>
      <c r="AW70" s="17">
        <v>2961</v>
      </c>
      <c r="AX70" s="17">
        <v>7200</v>
      </c>
      <c r="AY70" s="17">
        <v>1594</v>
      </c>
      <c r="AZ70" s="17">
        <v>19004</v>
      </c>
      <c r="BA70" s="17">
        <v>5188</v>
      </c>
      <c r="BB70" s="17">
        <v>50480</v>
      </c>
      <c r="BC70" s="17">
        <v>55881</v>
      </c>
      <c r="BD70" s="17">
        <v>59286</v>
      </c>
      <c r="BE70" s="17">
        <v>108501</v>
      </c>
      <c r="BF70" s="17">
        <v>2301</v>
      </c>
      <c r="BG70" s="17">
        <v>6091</v>
      </c>
      <c r="BH70" s="17">
        <v>10237</v>
      </c>
      <c r="BI70" s="17">
        <v>5318</v>
      </c>
      <c r="BJ70" s="17">
        <v>1381</v>
      </c>
      <c r="BK70" s="17">
        <v>0</v>
      </c>
      <c r="BL70" s="18">
        <v>711126</v>
      </c>
      <c r="BM70" s="135"/>
      <c r="BN70" s="129"/>
      <c r="BO70" s="129"/>
      <c r="BP70" s="129"/>
      <c r="BQ70" s="129"/>
      <c r="BR70" s="129"/>
      <c r="BS70" s="129"/>
      <c r="BT70" s="129"/>
      <c r="BU70" s="129"/>
      <c r="BV70" s="129"/>
      <c r="BW70" s="129"/>
      <c r="BX70" s="129"/>
      <c r="BY70" s="129"/>
      <c r="BZ70" s="136"/>
      <c r="CA70" s="2"/>
      <c r="CB70" s="2"/>
    </row>
    <row r="71" spans="1:80" ht="12.75" customHeight="1">
      <c r="A71" s="45">
        <f t="shared" si="2"/>
        <v>64</v>
      </c>
      <c r="B71" s="60"/>
      <c r="C71" s="61" t="s">
        <v>34</v>
      </c>
      <c r="D71" s="7">
        <v>-8323</v>
      </c>
      <c r="E71" s="8">
        <v>-133</v>
      </c>
      <c r="F71" s="8">
        <v>292</v>
      </c>
      <c r="G71" s="8">
        <v>-38</v>
      </c>
      <c r="H71" s="8">
        <v>4758</v>
      </c>
      <c r="I71" s="8">
        <v>0</v>
      </c>
      <c r="J71" s="8">
        <v>0</v>
      </c>
      <c r="K71" s="8">
        <v>-2</v>
      </c>
      <c r="L71" s="8">
        <v>-891</v>
      </c>
      <c r="M71" s="8">
        <v>0</v>
      </c>
      <c r="N71" s="8">
        <v>-44</v>
      </c>
      <c r="O71" s="8">
        <v>-44</v>
      </c>
      <c r="P71" s="8">
        <v>-38</v>
      </c>
      <c r="Q71" s="8">
        <v>-164</v>
      </c>
      <c r="R71" s="8">
        <v>64</v>
      </c>
      <c r="S71" s="8">
        <v>-399</v>
      </c>
      <c r="T71" s="8">
        <v>0</v>
      </c>
      <c r="U71" s="8">
        <v>102</v>
      </c>
      <c r="V71" s="8">
        <v>-19</v>
      </c>
      <c r="W71" s="8">
        <v>-22</v>
      </c>
      <c r="X71" s="8">
        <v>-7</v>
      </c>
      <c r="Y71" s="8">
        <v>-33</v>
      </c>
      <c r="Z71" s="8">
        <v>-44</v>
      </c>
      <c r="AA71" s="8">
        <v>-96</v>
      </c>
      <c r="AB71" s="8">
        <v>-107</v>
      </c>
      <c r="AC71" s="8">
        <v>-17</v>
      </c>
      <c r="AD71" s="8">
        <v>0</v>
      </c>
      <c r="AE71" s="8">
        <v>-1</v>
      </c>
      <c r="AF71" s="8">
        <v>-208</v>
      </c>
      <c r="AG71" s="8">
        <v>-33</v>
      </c>
      <c r="AH71" s="8">
        <v>-111</v>
      </c>
      <c r="AI71" s="8">
        <v>3218</v>
      </c>
      <c r="AJ71" s="8">
        <v>0</v>
      </c>
      <c r="AK71" s="8">
        <v>-1274</v>
      </c>
      <c r="AL71" s="8">
        <v>1514</v>
      </c>
      <c r="AM71" s="8">
        <v>-1101</v>
      </c>
      <c r="AN71" s="8">
        <v>103</v>
      </c>
      <c r="AO71" s="8">
        <v>-236</v>
      </c>
      <c r="AP71" s="8">
        <v>-2973</v>
      </c>
      <c r="AQ71" s="8">
        <v>-2311</v>
      </c>
      <c r="AR71" s="8">
        <v>-584</v>
      </c>
      <c r="AS71" s="8">
        <v>-381</v>
      </c>
      <c r="AT71" s="8">
        <v>-378</v>
      </c>
      <c r="AU71" s="8">
        <v>-940</v>
      </c>
      <c r="AV71" s="8">
        <v>-455</v>
      </c>
      <c r="AW71" s="8">
        <v>0</v>
      </c>
      <c r="AX71" s="8">
        <v>424</v>
      </c>
      <c r="AY71" s="8">
        <v>141</v>
      </c>
      <c r="AZ71" s="8">
        <v>-16</v>
      </c>
      <c r="BA71" s="8">
        <v>-72</v>
      </c>
      <c r="BB71" s="8">
        <v>-223</v>
      </c>
      <c r="BC71" s="8">
        <v>5</v>
      </c>
      <c r="BD71" s="8">
        <v>-96</v>
      </c>
      <c r="BE71" s="8">
        <v>-2809</v>
      </c>
      <c r="BF71" s="8">
        <v>502</v>
      </c>
      <c r="BG71" s="8">
        <v>-64</v>
      </c>
      <c r="BH71" s="8">
        <v>-985</v>
      </c>
      <c r="BI71" s="8">
        <v>5</v>
      </c>
      <c r="BJ71" s="8">
        <v>0</v>
      </c>
      <c r="BK71" s="8">
        <v>0</v>
      </c>
      <c r="BL71" s="9">
        <v>-14544</v>
      </c>
      <c r="BM71" s="120"/>
      <c r="BN71" s="121"/>
      <c r="BO71" s="121"/>
      <c r="BP71" s="121"/>
      <c r="BQ71" s="121"/>
      <c r="BR71" s="121"/>
      <c r="BS71" s="121"/>
      <c r="BT71" s="121"/>
      <c r="BU71" s="121"/>
      <c r="BV71" s="121"/>
      <c r="BW71" s="121"/>
      <c r="BX71" s="121"/>
      <c r="BY71" s="121"/>
      <c r="BZ71" s="122"/>
      <c r="CA71" s="2"/>
      <c r="CB71" s="2"/>
    </row>
    <row r="72" spans="1:80" ht="12.75" customHeight="1">
      <c r="A72" s="45">
        <f t="shared" si="2"/>
        <v>65</v>
      </c>
      <c r="B72" s="60"/>
      <c r="C72" s="61" t="s">
        <v>35</v>
      </c>
      <c r="D72" s="7">
        <v>6138</v>
      </c>
      <c r="E72" s="8">
        <v>702</v>
      </c>
      <c r="F72" s="8">
        <v>2234</v>
      </c>
      <c r="G72" s="8">
        <v>117</v>
      </c>
      <c r="H72" s="8">
        <v>55291</v>
      </c>
      <c r="I72" s="8">
        <v>0</v>
      </c>
      <c r="J72" s="8">
        <v>103</v>
      </c>
      <c r="K72" s="8">
        <v>363</v>
      </c>
      <c r="L72" s="8">
        <v>3671</v>
      </c>
      <c r="M72" s="8">
        <v>0</v>
      </c>
      <c r="N72" s="8">
        <v>167</v>
      </c>
      <c r="O72" s="8">
        <v>32</v>
      </c>
      <c r="P72" s="8">
        <v>13</v>
      </c>
      <c r="Q72" s="8">
        <v>750</v>
      </c>
      <c r="R72" s="8">
        <v>1391</v>
      </c>
      <c r="S72" s="8">
        <v>1318</v>
      </c>
      <c r="T72" s="8">
        <v>0</v>
      </c>
      <c r="U72" s="8">
        <v>3198</v>
      </c>
      <c r="V72" s="8">
        <v>411</v>
      </c>
      <c r="W72" s="8">
        <v>774</v>
      </c>
      <c r="X72" s="8">
        <v>2018</v>
      </c>
      <c r="Y72" s="8">
        <v>704</v>
      </c>
      <c r="Z72" s="8">
        <v>983</v>
      </c>
      <c r="AA72" s="8">
        <v>93</v>
      </c>
      <c r="AB72" s="8">
        <v>503</v>
      </c>
      <c r="AC72" s="8">
        <v>338</v>
      </c>
      <c r="AD72" s="8">
        <v>232</v>
      </c>
      <c r="AE72" s="8">
        <v>349</v>
      </c>
      <c r="AF72" s="8">
        <v>1133</v>
      </c>
      <c r="AG72" s="8">
        <v>449</v>
      </c>
      <c r="AH72" s="8">
        <v>85</v>
      </c>
      <c r="AI72" s="8">
        <v>7664</v>
      </c>
      <c r="AJ72" s="8">
        <v>960</v>
      </c>
      <c r="AK72" s="8">
        <v>3229</v>
      </c>
      <c r="AL72" s="8">
        <v>1443</v>
      </c>
      <c r="AM72" s="8">
        <v>4774</v>
      </c>
      <c r="AN72" s="8">
        <v>3895</v>
      </c>
      <c r="AO72" s="8">
        <v>2082</v>
      </c>
      <c r="AP72" s="8">
        <v>8640</v>
      </c>
      <c r="AQ72" s="8">
        <v>12093</v>
      </c>
      <c r="AR72" s="8">
        <v>1998</v>
      </c>
      <c r="AS72" s="8">
        <v>3900</v>
      </c>
      <c r="AT72" s="8">
        <v>7133</v>
      </c>
      <c r="AU72" s="8">
        <v>2946</v>
      </c>
      <c r="AV72" s="8">
        <v>2022</v>
      </c>
      <c r="AW72" s="8">
        <v>43</v>
      </c>
      <c r="AX72" s="8">
        <v>33437</v>
      </c>
      <c r="AY72" s="8">
        <v>1552</v>
      </c>
      <c r="AZ72" s="8">
        <v>1449</v>
      </c>
      <c r="BA72" s="8">
        <v>417</v>
      </c>
      <c r="BB72" s="8">
        <v>3375</v>
      </c>
      <c r="BC72" s="8">
        <v>14377</v>
      </c>
      <c r="BD72" s="8">
        <v>5164</v>
      </c>
      <c r="BE72" s="8">
        <v>7446</v>
      </c>
      <c r="BF72" s="8">
        <v>1862</v>
      </c>
      <c r="BG72" s="8">
        <v>441</v>
      </c>
      <c r="BH72" s="8">
        <v>2765</v>
      </c>
      <c r="BI72" s="8">
        <v>899</v>
      </c>
      <c r="BJ72" s="8">
        <v>0</v>
      </c>
      <c r="BK72" s="8">
        <v>0</v>
      </c>
      <c r="BL72" s="9">
        <v>219566</v>
      </c>
      <c r="BM72" s="120"/>
      <c r="BN72" s="121"/>
      <c r="BO72" s="121"/>
      <c r="BP72" s="121"/>
      <c r="BQ72" s="121"/>
      <c r="BR72" s="121"/>
      <c r="BS72" s="121"/>
      <c r="BT72" s="121"/>
      <c r="BU72" s="121"/>
      <c r="BV72" s="121"/>
      <c r="BW72" s="121"/>
      <c r="BX72" s="121"/>
      <c r="BY72" s="121"/>
      <c r="BZ72" s="122"/>
      <c r="CA72" s="2"/>
      <c r="CB72" s="2"/>
    </row>
    <row r="73" spans="1:80" ht="12.75" customHeight="1">
      <c r="A73" s="45">
        <f t="shared" si="2"/>
        <v>66</v>
      </c>
      <c r="B73" s="60"/>
      <c r="C73" s="61" t="s">
        <v>94</v>
      </c>
      <c r="D73" s="7">
        <v>9297</v>
      </c>
      <c r="E73" s="8">
        <v>3635</v>
      </c>
      <c r="F73" s="8">
        <v>2437</v>
      </c>
      <c r="G73" s="8">
        <v>63</v>
      </c>
      <c r="H73" s="8">
        <v>180171</v>
      </c>
      <c r="I73" s="8">
        <v>0</v>
      </c>
      <c r="J73" s="8">
        <v>73</v>
      </c>
      <c r="K73" s="8">
        <v>1048</v>
      </c>
      <c r="L73" s="8">
        <v>7447</v>
      </c>
      <c r="M73" s="8">
        <v>0</v>
      </c>
      <c r="N73" s="8">
        <v>276</v>
      </c>
      <c r="O73" s="8">
        <v>178</v>
      </c>
      <c r="P73" s="8">
        <v>71</v>
      </c>
      <c r="Q73" s="8">
        <v>1200</v>
      </c>
      <c r="R73" s="8">
        <v>355</v>
      </c>
      <c r="S73" s="8">
        <v>3368</v>
      </c>
      <c r="T73" s="8">
        <v>0</v>
      </c>
      <c r="U73" s="8">
        <v>1961</v>
      </c>
      <c r="V73" s="8">
        <v>382</v>
      </c>
      <c r="W73" s="8">
        <v>1242</v>
      </c>
      <c r="X73" s="8">
        <v>1989</v>
      </c>
      <c r="Y73" s="8">
        <v>1962</v>
      </c>
      <c r="Z73" s="8">
        <v>3086</v>
      </c>
      <c r="AA73" s="8">
        <v>-88</v>
      </c>
      <c r="AB73" s="8">
        <v>478</v>
      </c>
      <c r="AC73" s="8">
        <v>98</v>
      </c>
      <c r="AD73" s="8">
        <v>690</v>
      </c>
      <c r="AE73" s="8">
        <v>302</v>
      </c>
      <c r="AF73" s="8">
        <v>2104</v>
      </c>
      <c r="AG73" s="8">
        <v>822</v>
      </c>
      <c r="AH73" s="8">
        <v>1399</v>
      </c>
      <c r="AI73" s="8">
        <v>15281</v>
      </c>
      <c r="AJ73" s="8">
        <v>980</v>
      </c>
      <c r="AK73" s="8">
        <v>16703</v>
      </c>
      <c r="AL73" s="8">
        <v>6138</v>
      </c>
      <c r="AM73" s="8">
        <v>14164</v>
      </c>
      <c r="AN73" s="8">
        <v>2510</v>
      </c>
      <c r="AO73" s="8">
        <v>3103</v>
      </c>
      <c r="AP73" s="8">
        <v>19379</v>
      </c>
      <c r="AQ73" s="8">
        <v>2941</v>
      </c>
      <c r="AR73" s="8">
        <v>-455</v>
      </c>
      <c r="AS73" s="8">
        <v>3947</v>
      </c>
      <c r="AT73" s="8">
        <v>6838</v>
      </c>
      <c r="AU73" s="8">
        <v>21586</v>
      </c>
      <c r="AV73" s="8">
        <v>-1483</v>
      </c>
      <c r="AW73" s="8">
        <v>-361</v>
      </c>
      <c r="AX73" s="8">
        <v>75975</v>
      </c>
      <c r="AY73" s="8">
        <v>2021</v>
      </c>
      <c r="AZ73" s="8">
        <v>70</v>
      </c>
      <c r="BA73" s="8">
        <v>-155</v>
      </c>
      <c r="BB73" s="8">
        <v>11746</v>
      </c>
      <c r="BC73" s="8">
        <v>0</v>
      </c>
      <c r="BD73" s="8">
        <v>267</v>
      </c>
      <c r="BE73" s="8">
        <v>10181</v>
      </c>
      <c r="BF73" s="8">
        <v>4513</v>
      </c>
      <c r="BG73" s="8">
        <v>-275</v>
      </c>
      <c r="BH73" s="8">
        <v>10965</v>
      </c>
      <c r="BI73" s="8">
        <v>1207</v>
      </c>
      <c r="BJ73" s="8">
        <v>0</v>
      </c>
      <c r="BK73" s="8">
        <v>-39117</v>
      </c>
      <c r="BL73" s="9">
        <v>414715</v>
      </c>
      <c r="BM73" s="120"/>
      <c r="BN73" s="121"/>
      <c r="BO73" s="121"/>
      <c r="BP73" s="121"/>
      <c r="BQ73" s="121"/>
      <c r="BR73" s="121"/>
      <c r="BS73" s="121"/>
      <c r="BT73" s="121"/>
      <c r="BU73" s="121"/>
      <c r="BV73" s="121"/>
      <c r="BW73" s="121"/>
      <c r="BX73" s="121"/>
      <c r="BY73" s="121"/>
      <c r="BZ73" s="122"/>
      <c r="CA73" s="2"/>
      <c r="CB73" s="2"/>
    </row>
    <row r="74" spans="1:80" ht="12.75" customHeight="1">
      <c r="A74" s="132">
        <f aca="true" t="shared" si="3" ref="A74:A80">A73+1</f>
        <v>67</v>
      </c>
      <c r="B74" s="133"/>
      <c r="C74" s="134" t="s">
        <v>209</v>
      </c>
      <c r="D74" s="41">
        <v>15435</v>
      </c>
      <c r="E74" s="24">
        <v>4337</v>
      </c>
      <c r="F74" s="24">
        <v>4671</v>
      </c>
      <c r="G74" s="24">
        <v>180</v>
      </c>
      <c r="H74" s="24">
        <v>235462</v>
      </c>
      <c r="I74" s="24">
        <v>0</v>
      </c>
      <c r="J74" s="24">
        <v>176</v>
      </c>
      <c r="K74" s="24">
        <v>1411</v>
      </c>
      <c r="L74" s="24">
        <v>11118</v>
      </c>
      <c r="M74" s="24">
        <v>0</v>
      </c>
      <c r="N74" s="24">
        <v>443</v>
      </c>
      <c r="O74" s="24">
        <v>210</v>
      </c>
      <c r="P74" s="24">
        <v>84</v>
      </c>
      <c r="Q74" s="24">
        <v>1950</v>
      </c>
      <c r="R74" s="24">
        <v>1746</v>
      </c>
      <c r="S74" s="24">
        <v>4686</v>
      </c>
      <c r="T74" s="24">
        <v>0</v>
      </c>
      <c r="U74" s="24">
        <v>5159</v>
      </c>
      <c r="V74" s="24">
        <v>793</v>
      </c>
      <c r="W74" s="24">
        <v>2016</v>
      </c>
      <c r="X74" s="24">
        <v>4007</v>
      </c>
      <c r="Y74" s="24">
        <v>2666</v>
      </c>
      <c r="Z74" s="24">
        <v>4069</v>
      </c>
      <c r="AA74" s="24">
        <v>5</v>
      </c>
      <c r="AB74" s="24">
        <v>981</v>
      </c>
      <c r="AC74" s="24">
        <v>436</v>
      </c>
      <c r="AD74" s="24">
        <v>922</v>
      </c>
      <c r="AE74" s="24">
        <v>651</v>
      </c>
      <c r="AF74" s="24">
        <v>3237</v>
      </c>
      <c r="AG74" s="24">
        <v>1271</v>
      </c>
      <c r="AH74" s="24">
        <v>1484</v>
      </c>
      <c r="AI74" s="24">
        <v>22945</v>
      </c>
      <c r="AJ74" s="24">
        <v>1940</v>
      </c>
      <c r="AK74" s="24">
        <v>19932</v>
      </c>
      <c r="AL74" s="24">
        <v>7581</v>
      </c>
      <c r="AM74" s="24">
        <v>18938</v>
      </c>
      <c r="AN74" s="24">
        <v>6405</v>
      </c>
      <c r="AO74" s="24">
        <v>5185</v>
      </c>
      <c r="AP74" s="24">
        <v>28019</v>
      </c>
      <c r="AQ74" s="24">
        <v>15034</v>
      </c>
      <c r="AR74" s="24">
        <v>1543</v>
      </c>
      <c r="AS74" s="24">
        <v>7847</v>
      </c>
      <c r="AT74" s="24">
        <v>13971</v>
      </c>
      <c r="AU74" s="24">
        <v>24532</v>
      </c>
      <c r="AV74" s="24">
        <v>539</v>
      </c>
      <c r="AW74" s="24">
        <v>-318</v>
      </c>
      <c r="AX74" s="24">
        <v>109412</v>
      </c>
      <c r="AY74" s="24">
        <v>3573</v>
      </c>
      <c r="AZ74" s="24">
        <v>1519</v>
      </c>
      <c r="BA74" s="24">
        <v>262</v>
      </c>
      <c r="BB74" s="24">
        <v>15121</v>
      </c>
      <c r="BC74" s="24">
        <v>14377</v>
      </c>
      <c r="BD74" s="24">
        <v>5431</v>
      </c>
      <c r="BE74" s="24">
        <v>17627</v>
      </c>
      <c r="BF74" s="24">
        <v>6375</v>
      </c>
      <c r="BG74" s="24">
        <v>166</v>
      </c>
      <c r="BH74" s="24">
        <v>13730</v>
      </c>
      <c r="BI74" s="24">
        <v>2106</v>
      </c>
      <c r="BJ74" s="24">
        <v>0</v>
      </c>
      <c r="BK74" s="24">
        <v>-39117</v>
      </c>
      <c r="BL74" s="9">
        <v>634281</v>
      </c>
      <c r="BM74" s="120"/>
      <c r="BN74" s="121"/>
      <c r="BO74" s="121"/>
      <c r="BP74" s="121"/>
      <c r="BQ74" s="121"/>
      <c r="BR74" s="121"/>
      <c r="BS74" s="121"/>
      <c r="BT74" s="121"/>
      <c r="BU74" s="121"/>
      <c r="BV74" s="121"/>
      <c r="BW74" s="121"/>
      <c r="BX74" s="121"/>
      <c r="BY74" s="121"/>
      <c r="BZ74" s="122"/>
      <c r="CA74" s="2"/>
      <c r="CB74" s="2"/>
    </row>
    <row r="75" spans="1:80" ht="12.75" customHeight="1">
      <c r="A75" s="132">
        <f t="shared" si="3"/>
        <v>68</v>
      </c>
      <c r="B75" s="133"/>
      <c r="C75" s="134" t="s">
        <v>71</v>
      </c>
      <c r="D75" s="41">
        <v>10303</v>
      </c>
      <c r="E75" s="24">
        <v>5099</v>
      </c>
      <c r="F75" s="24">
        <v>8450</v>
      </c>
      <c r="G75" s="24">
        <v>275</v>
      </c>
      <c r="H75" s="24">
        <v>262707</v>
      </c>
      <c r="I75" s="24">
        <v>0</v>
      </c>
      <c r="J75" s="24">
        <v>340</v>
      </c>
      <c r="K75" s="24">
        <v>2681</v>
      </c>
      <c r="L75" s="24">
        <v>27533</v>
      </c>
      <c r="M75" s="24">
        <v>0</v>
      </c>
      <c r="N75" s="24">
        <v>1595</v>
      </c>
      <c r="O75" s="24">
        <v>479</v>
      </c>
      <c r="P75" s="24">
        <v>148</v>
      </c>
      <c r="Q75" s="24">
        <v>6087</v>
      </c>
      <c r="R75" s="24">
        <v>5218</v>
      </c>
      <c r="S75" s="24">
        <v>15546</v>
      </c>
      <c r="T75" s="24">
        <v>0</v>
      </c>
      <c r="U75" s="24">
        <v>12205</v>
      </c>
      <c r="V75" s="24">
        <v>2707</v>
      </c>
      <c r="W75" s="24">
        <v>5581</v>
      </c>
      <c r="X75" s="24">
        <v>9257</v>
      </c>
      <c r="Y75" s="24">
        <v>9933</v>
      </c>
      <c r="Z75" s="24">
        <v>13718</v>
      </c>
      <c r="AA75" s="24">
        <v>100</v>
      </c>
      <c r="AB75" s="24">
        <v>4112</v>
      </c>
      <c r="AC75" s="24">
        <v>2928</v>
      </c>
      <c r="AD75" s="24">
        <v>4231</v>
      </c>
      <c r="AE75" s="24">
        <v>2700</v>
      </c>
      <c r="AF75" s="24">
        <v>17715</v>
      </c>
      <c r="AG75" s="24">
        <v>4687</v>
      </c>
      <c r="AH75" s="24">
        <v>1726</v>
      </c>
      <c r="AI75" s="24">
        <v>32197</v>
      </c>
      <c r="AJ75" s="24">
        <v>2414</v>
      </c>
      <c r="AK75" s="24">
        <v>61169</v>
      </c>
      <c r="AL75" s="24">
        <v>24779</v>
      </c>
      <c r="AM75" s="24">
        <v>59938</v>
      </c>
      <c r="AN75" s="24">
        <v>40417</v>
      </c>
      <c r="AO75" s="24">
        <v>20986</v>
      </c>
      <c r="AP75" s="24">
        <v>41037</v>
      </c>
      <c r="AQ75" s="24">
        <v>27384</v>
      </c>
      <c r="AR75" s="24">
        <v>7559</v>
      </c>
      <c r="AS75" s="24">
        <v>19364</v>
      </c>
      <c r="AT75" s="24">
        <v>29066</v>
      </c>
      <c r="AU75" s="24">
        <v>38965</v>
      </c>
      <c r="AV75" s="24">
        <v>5028</v>
      </c>
      <c r="AW75" s="24">
        <v>2643</v>
      </c>
      <c r="AX75" s="24">
        <v>117036</v>
      </c>
      <c r="AY75" s="24">
        <v>5308</v>
      </c>
      <c r="AZ75" s="24">
        <v>20507</v>
      </c>
      <c r="BA75" s="24">
        <v>5378</v>
      </c>
      <c r="BB75" s="24">
        <v>65378</v>
      </c>
      <c r="BC75" s="24">
        <v>70263</v>
      </c>
      <c r="BD75" s="24">
        <v>64621</v>
      </c>
      <c r="BE75" s="24">
        <v>123319</v>
      </c>
      <c r="BF75" s="24">
        <v>9178</v>
      </c>
      <c r="BG75" s="24">
        <v>6193</v>
      </c>
      <c r="BH75" s="24">
        <v>22982</v>
      </c>
      <c r="BI75" s="24">
        <v>7429</v>
      </c>
      <c r="BJ75" s="24">
        <v>1381</v>
      </c>
      <c r="BK75" s="24">
        <v>-39117</v>
      </c>
      <c r="BL75" s="9">
        <v>1330863</v>
      </c>
      <c r="BM75" s="120"/>
      <c r="BN75" s="121"/>
      <c r="BO75" s="121"/>
      <c r="BP75" s="121"/>
      <c r="BQ75" s="121"/>
      <c r="BR75" s="121"/>
      <c r="BS75" s="121"/>
      <c r="BT75" s="121"/>
      <c r="BU75" s="121"/>
      <c r="BV75" s="121"/>
      <c r="BW75" s="121"/>
      <c r="BX75" s="121"/>
      <c r="BY75" s="121"/>
      <c r="BZ75" s="122"/>
      <c r="CA75" s="2"/>
      <c r="CB75" s="2"/>
    </row>
    <row r="76" spans="1:80" ht="12.75" customHeight="1">
      <c r="A76" s="50">
        <f t="shared" si="3"/>
        <v>69</v>
      </c>
      <c r="B76" s="62"/>
      <c r="C76" s="57" t="s">
        <v>61</v>
      </c>
      <c r="D76" s="11">
        <v>23606</v>
      </c>
      <c r="E76" s="12">
        <v>6683</v>
      </c>
      <c r="F76" s="12">
        <v>22306</v>
      </c>
      <c r="G76" s="12">
        <v>744</v>
      </c>
      <c r="H76" s="12">
        <v>309466</v>
      </c>
      <c r="I76" s="12">
        <v>0</v>
      </c>
      <c r="J76" s="12">
        <v>662</v>
      </c>
      <c r="K76" s="12">
        <v>5983</v>
      </c>
      <c r="L76" s="12">
        <v>118881</v>
      </c>
      <c r="M76" s="12">
        <v>0</v>
      </c>
      <c r="N76" s="12">
        <v>3992</v>
      </c>
      <c r="O76" s="12">
        <v>1236</v>
      </c>
      <c r="P76" s="12">
        <v>432</v>
      </c>
      <c r="Q76" s="12">
        <v>18233</v>
      </c>
      <c r="R76" s="12">
        <v>17015</v>
      </c>
      <c r="S76" s="12">
        <v>35928</v>
      </c>
      <c r="T76" s="12">
        <v>0</v>
      </c>
      <c r="U76" s="12">
        <v>59283</v>
      </c>
      <c r="V76" s="12">
        <v>7283</v>
      </c>
      <c r="W76" s="12">
        <v>14928</v>
      </c>
      <c r="X76" s="12">
        <v>39522</v>
      </c>
      <c r="Y76" s="12">
        <v>22600</v>
      </c>
      <c r="Z76" s="12">
        <v>36363</v>
      </c>
      <c r="AA76" s="12">
        <v>839</v>
      </c>
      <c r="AB76" s="12">
        <v>11549</v>
      </c>
      <c r="AC76" s="12">
        <v>9248</v>
      </c>
      <c r="AD76" s="12">
        <v>10838</v>
      </c>
      <c r="AE76" s="12">
        <v>7199</v>
      </c>
      <c r="AF76" s="12">
        <v>55571</v>
      </c>
      <c r="AG76" s="12">
        <v>11751</v>
      </c>
      <c r="AH76" s="12">
        <v>4059</v>
      </c>
      <c r="AI76" s="12">
        <v>43136</v>
      </c>
      <c r="AJ76" s="12">
        <v>3523</v>
      </c>
      <c r="AK76" s="12">
        <v>162370</v>
      </c>
      <c r="AL76" s="12">
        <v>44533</v>
      </c>
      <c r="AM76" s="12">
        <v>108757</v>
      </c>
      <c r="AN76" s="12">
        <v>75897</v>
      </c>
      <c r="AO76" s="12">
        <v>43581</v>
      </c>
      <c r="AP76" s="12">
        <v>70180</v>
      </c>
      <c r="AQ76" s="12">
        <v>95763</v>
      </c>
      <c r="AR76" s="12">
        <v>20591</v>
      </c>
      <c r="AS76" s="12">
        <v>63851</v>
      </c>
      <c r="AT76" s="12">
        <v>75511</v>
      </c>
      <c r="AU76" s="12">
        <v>59527</v>
      </c>
      <c r="AV76" s="12">
        <v>12536</v>
      </c>
      <c r="AW76" s="12">
        <v>5955</v>
      </c>
      <c r="AX76" s="12">
        <v>170433</v>
      </c>
      <c r="AY76" s="12">
        <v>13836</v>
      </c>
      <c r="AZ76" s="12">
        <v>40627</v>
      </c>
      <c r="BA76" s="12">
        <v>9521</v>
      </c>
      <c r="BB76" s="12">
        <v>123826</v>
      </c>
      <c r="BC76" s="12">
        <v>122124</v>
      </c>
      <c r="BD76" s="12">
        <v>84211</v>
      </c>
      <c r="BE76" s="12">
        <v>161172</v>
      </c>
      <c r="BF76" s="12">
        <v>13637</v>
      </c>
      <c r="BG76" s="12">
        <v>14090</v>
      </c>
      <c r="BH76" s="12">
        <v>39795</v>
      </c>
      <c r="BI76" s="12">
        <v>10912</v>
      </c>
      <c r="BJ76" s="12">
        <v>1381</v>
      </c>
      <c r="BK76" s="12">
        <v>0</v>
      </c>
      <c r="BL76" s="14">
        <v>2547476</v>
      </c>
      <c r="BM76" s="120"/>
      <c r="BN76" s="121"/>
      <c r="BO76" s="121"/>
      <c r="BP76" s="121"/>
      <c r="BQ76" s="121"/>
      <c r="BR76" s="121"/>
      <c r="BS76" s="121"/>
      <c r="BT76" s="121"/>
      <c r="BU76" s="121"/>
      <c r="BV76" s="121"/>
      <c r="BW76" s="121"/>
      <c r="BX76" s="121"/>
      <c r="BY76" s="121"/>
      <c r="BZ76" s="122"/>
      <c r="CA76" s="2"/>
      <c r="CB76" s="2"/>
    </row>
    <row r="77" spans="1:80" ht="12.75" customHeight="1">
      <c r="A77" s="48">
        <f t="shared" si="3"/>
        <v>70</v>
      </c>
      <c r="B77" s="63"/>
      <c r="C77" s="64" t="s">
        <v>206</v>
      </c>
      <c r="D77" s="16"/>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6"/>
      <c r="BK77" s="16"/>
      <c r="BL77" s="18"/>
      <c r="BM77" s="120"/>
      <c r="BN77" s="121"/>
      <c r="BO77" s="121"/>
      <c r="BP77" s="121"/>
      <c r="BQ77" s="121"/>
      <c r="BR77" s="121"/>
      <c r="BS77" s="121"/>
      <c r="BT77" s="121"/>
      <c r="BU77" s="121"/>
      <c r="BV77" s="121"/>
      <c r="BW77" s="121"/>
      <c r="BX77" s="121"/>
      <c r="BY77" s="121"/>
      <c r="BZ77" s="122"/>
      <c r="CA77" s="2"/>
      <c r="CB77" s="2"/>
    </row>
    <row r="78" spans="1:80" ht="12.75" customHeight="1">
      <c r="A78" s="45">
        <f t="shared" si="3"/>
        <v>71</v>
      </c>
      <c r="B78" s="60"/>
      <c r="C78" s="61" t="s">
        <v>207</v>
      </c>
      <c r="D78" s="7"/>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7"/>
      <c r="BK78" s="7"/>
      <c r="BL78" s="9"/>
      <c r="BM78" s="120"/>
      <c r="BN78" s="121"/>
      <c r="BO78" s="121"/>
      <c r="BP78" s="121"/>
      <c r="BQ78" s="121"/>
      <c r="BR78" s="121"/>
      <c r="BS78" s="121"/>
      <c r="BT78" s="121"/>
      <c r="BU78" s="121"/>
      <c r="BV78" s="121"/>
      <c r="BW78" s="121"/>
      <c r="BX78" s="121"/>
      <c r="BY78" s="121"/>
      <c r="BZ78" s="122"/>
      <c r="CA78" s="2"/>
      <c r="CB78" s="2"/>
    </row>
    <row r="79" spans="1:80" ht="12.75" customHeight="1">
      <c r="A79" s="65">
        <f t="shared" si="3"/>
        <v>72</v>
      </c>
      <c r="B79" s="66"/>
      <c r="C79" s="67" t="s">
        <v>62</v>
      </c>
      <c r="D79" s="30">
        <v>5856</v>
      </c>
      <c r="E79" s="31">
        <v>1070</v>
      </c>
      <c r="F79" s="31">
        <v>1274</v>
      </c>
      <c r="G79" s="31">
        <v>458</v>
      </c>
      <c r="H79" s="31">
        <v>1708</v>
      </c>
      <c r="I79" s="31">
        <v>0</v>
      </c>
      <c r="J79" s="31">
        <v>868</v>
      </c>
      <c r="K79" s="31">
        <v>1530</v>
      </c>
      <c r="L79" s="31">
        <v>15090</v>
      </c>
      <c r="M79" s="31">
        <v>0</v>
      </c>
      <c r="N79" s="31">
        <v>6122</v>
      </c>
      <c r="O79" s="31">
        <v>8694</v>
      </c>
      <c r="P79" s="31">
        <v>3183</v>
      </c>
      <c r="Q79" s="31">
        <v>5936</v>
      </c>
      <c r="R79" s="31">
        <v>6515</v>
      </c>
      <c r="S79" s="31">
        <v>3998</v>
      </c>
      <c r="T79" s="31">
        <v>0</v>
      </c>
      <c r="U79" s="31">
        <v>41504</v>
      </c>
      <c r="V79" s="31">
        <v>8542</v>
      </c>
      <c r="W79" s="31">
        <v>4454</v>
      </c>
      <c r="X79" s="31">
        <v>23299</v>
      </c>
      <c r="Y79" s="31">
        <v>9824</v>
      </c>
      <c r="Z79" s="31">
        <v>32207</v>
      </c>
      <c r="AA79" s="31">
        <v>13505</v>
      </c>
      <c r="AB79" s="31">
        <v>11372</v>
      </c>
      <c r="AC79" s="31">
        <v>11541</v>
      </c>
      <c r="AD79" s="31">
        <v>8524</v>
      </c>
      <c r="AE79" s="31">
        <v>25048</v>
      </c>
      <c r="AF79" s="31">
        <v>25379</v>
      </c>
      <c r="AG79" s="31">
        <v>11051</v>
      </c>
      <c r="AH79" s="31">
        <v>0</v>
      </c>
      <c r="AI79" s="31">
        <v>1344</v>
      </c>
      <c r="AJ79" s="31">
        <v>0</v>
      </c>
      <c r="AK79" s="31">
        <v>243</v>
      </c>
      <c r="AL79" s="31">
        <v>0</v>
      </c>
      <c r="AM79" s="31">
        <v>2120</v>
      </c>
      <c r="AN79" s="31">
        <v>0</v>
      </c>
      <c r="AO79" s="31">
        <v>40492</v>
      </c>
      <c r="AP79" s="31">
        <v>402</v>
      </c>
      <c r="AQ79" s="31">
        <v>258</v>
      </c>
      <c r="AR79" s="31">
        <v>3616</v>
      </c>
      <c r="AS79" s="31">
        <v>40525</v>
      </c>
      <c r="AT79" s="31">
        <v>1708</v>
      </c>
      <c r="AU79" s="31">
        <v>1003</v>
      </c>
      <c r="AV79" s="31">
        <v>2139</v>
      </c>
      <c r="AW79" s="31">
        <v>0</v>
      </c>
      <c r="AX79" s="31">
        <v>148</v>
      </c>
      <c r="AY79" s="31">
        <v>1016</v>
      </c>
      <c r="AZ79" s="31">
        <v>4778</v>
      </c>
      <c r="BA79" s="31">
        <v>753</v>
      </c>
      <c r="BB79" s="31">
        <v>26036</v>
      </c>
      <c r="BC79" s="31">
        <v>0</v>
      </c>
      <c r="BD79" s="31">
        <v>0</v>
      </c>
      <c r="BE79" s="31">
        <v>0</v>
      </c>
      <c r="BF79" s="31">
        <v>0</v>
      </c>
      <c r="BG79" s="31">
        <v>0</v>
      </c>
      <c r="BH79" s="31">
        <v>1400</v>
      </c>
      <c r="BI79" s="31">
        <v>320</v>
      </c>
      <c r="BJ79" s="31">
        <v>0</v>
      </c>
      <c r="BK79" s="31"/>
      <c r="BL79" s="32">
        <v>416853</v>
      </c>
      <c r="BM79" s="120"/>
      <c r="BN79" s="121"/>
      <c r="BO79" s="121"/>
      <c r="BP79" s="121"/>
      <c r="BQ79" s="121"/>
      <c r="BR79" s="121"/>
      <c r="BS79" s="121"/>
      <c r="BT79" s="121"/>
      <c r="BU79" s="121"/>
      <c r="BV79" s="121"/>
      <c r="BW79" s="121"/>
      <c r="BX79" s="121"/>
      <c r="BY79" s="121"/>
      <c r="BZ79" s="122"/>
      <c r="CA79" s="6"/>
      <c r="CB79" s="6"/>
    </row>
    <row r="80" spans="1:80" ht="12.75" customHeight="1">
      <c r="A80" s="68">
        <f t="shared" si="3"/>
        <v>73</v>
      </c>
      <c r="B80" s="69"/>
      <c r="C80" s="70" t="s">
        <v>63</v>
      </c>
      <c r="D80" s="33">
        <v>29462</v>
      </c>
      <c r="E80" s="34">
        <v>7753</v>
      </c>
      <c r="F80" s="34">
        <v>23580</v>
      </c>
      <c r="G80" s="34">
        <v>1202</v>
      </c>
      <c r="H80" s="34">
        <v>311174</v>
      </c>
      <c r="I80" s="34">
        <v>0</v>
      </c>
      <c r="J80" s="34">
        <v>1530</v>
      </c>
      <c r="K80" s="34">
        <v>7513</v>
      </c>
      <c r="L80" s="34">
        <v>133971</v>
      </c>
      <c r="M80" s="34">
        <v>0</v>
      </c>
      <c r="N80" s="34">
        <v>10114</v>
      </c>
      <c r="O80" s="34">
        <v>9930</v>
      </c>
      <c r="P80" s="34">
        <v>3615</v>
      </c>
      <c r="Q80" s="34">
        <v>24169</v>
      </c>
      <c r="R80" s="34">
        <v>23530</v>
      </c>
      <c r="S80" s="34">
        <v>39926</v>
      </c>
      <c r="T80" s="34">
        <v>0</v>
      </c>
      <c r="U80" s="34">
        <v>100787</v>
      </c>
      <c r="V80" s="34">
        <v>15825</v>
      </c>
      <c r="W80" s="34">
        <v>19382</v>
      </c>
      <c r="X80" s="34">
        <v>62821</v>
      </c>
      <c r="Y80" s="34">
        <v>32424</v>
      </c>
      <c r="Z80" s="34">
        <v>68570</v>
      </c>
      <c r="AA80" s="34">
        <v>14344</v>
      </c>
      <c r="AB80" s="34">
        <v>22921</v>
      </c>
      <c r="AC80" s="34">
        <v>20789</v>
      </c>
      <c r="AD80" s="34">
        <v>19362</v>
      </c>
      <c r="AE80" s="34">
        <v>32247</v>
      </c>
      <c r="AF80" s="34">
        <v>80950</v>
      </c>
      <c r="AG80" s="34">
        <v>22802</v>
      </c>
      <c r="AH80" s="34">
        <v>4059</v>
      </c>
      <c r="AI80" s="34">
        <v>44480</v>
      </c>
      <c r="AJ80" s="34">
        <v>3523</v>
      </c>
      <c r="AK80" s="34">
        <v>162613</v>
      </c>
      <c r="AL80" s="34">
        <v>44533</v>
      </c>
      <c r="AM80" s="34">
        <v>110877</v>
      </c>
      <c r="AN80" s="34">
        <v>75897</v>
      </c>
      <c r="AO80" s="34">
        <v>84073</v>
      </c>
      <c r="AP80" s="34">
        <v>70582</v>
      </c>
      <c r="AQ80" s="34">
        <v>96021</v>
      </c>
      <c r="AR80" s="34">
        <v>24207</v>
      </c>
      <c r="AS80" s="34">
        <v>104376</v>
      </c>
      <c r="AT80" s="34">
        <v>77219</v>
      </c>
      <c r="AU80" s="34">
        <v>60530</v>
      </c>
      <c r="AV80" s="34">
        <v>14675</v>
      </c>
      <c r="AW80" s="34">
        <v>5955</v>
      </c>
      <c r="AX80" s="34">
        <v>170581</v>
      </c>
      <c r="AY80" s="34">
        <v>14852</v>
      </c>
      <c r="AZ80" s="34">
        <v>45405</v>
      </c>
      <c r="BA80" s="34">
        <v>10274</v>
      </c>
      <c r="BB80" s="34">
        <v>149862</v>
      </c>
      <c r="BC80" s="34">
        <v>122124</v>
      </c>
      <c r="BD80" s="34">
        <v>84211</v>
      </c>
      <c r="BE80" s="34">
        <v>161172</v>
      </c>
      <c r="BF80" s="34">
        <v>13637</v>
      </c>
      <c r="BG80" s="34">
        <v>14090</v>
      </c>
      <c r="BH80" s="34">
        <v>41195</v>
      </c>
      <c r="BI80" s="34">
        <v>11232</v>
      </c>
      <c r="BJ80" s="34">
        <v>1381</v>
      </c>
      <c r="BK80" s="34">
        <v>0</v>
      </c>
      <c r="BL80" s="35">
        <v>2964329</v>
      </c>
      <c r="BM80" s="137"/>
      <c r="BN80" s="124"/>
      <c r="BO80" s="124"/>
      <c r="BP80" s="124"/>
      <c r="BQ80" s="124"/>
      <c r="BR80" s="124"/>
      <c r="BS80" s="124"/>
      <c r="BT80" s="124"/>
      <c r="BU80" s="124"/>
      <c r="BV80" s="124"/>
      <c r="BW80" s="124"/>
      <c r="BX80" s="124"/>
      <c r="BY80" s="124"/>
      <c r="BZ80" s="138"/>
      <c r="CA80" s="6"/>
      <c r="CB80" s="6"/>
    </row>
    <row r="81" spans="1:79" ht="12.75" customHeight="1">
      <c r="A81" s="149"/>
      <c r="B81" s="149"/>
      <c r="C81" s="159"/>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6"/>
      <c r="BY81" s="6"/>
      <c r="BZ81" s="2"/>
      <c r="CA81" s="6"/>
    </row>
    <row r="82" spans="1:79" ht="12.75" customHeight="1">
      <c r="A82" s="185" t="s">
        <v>83</v>
      </c>
      <c r="B82" s="185"/>
      <c r="C82" s="185"/>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6"/>
      <c r="BY82" s="6"/>
      <c r="BZ82" s="2"/>
      <c r="CA82" s="6"/>
    </row>
    <row r="83" spans="1:79" s="6" customFormat="1" ht="12.75" customHeight="1">
      <c r="A83" s="160">
        <f>A80+1</f>
        <v>74</v>
      </c>
      <c r="B83" s="161"/>
      <c r="C83" s="153" t="s">
        <v>173</v>
      </c>
      <c r="D83" s="36">
        <v>4134</v>
      </c>
      <c r="E83" s="37">
        <v>502</v>
      </c>
      <c r="F83" s="37">
        <v>2432</v>
      </c>
      <c r="G83" s="37">
        <v>61</v>
      </c>
      <c r="H83" s="37">
        <v>58242</v>
      </c>
      <c r="I83" s="37">
        <v>0</v>
      </c>
      <c r="J83" s="37">
        <v>41</v>
      </c>
      <c r="K83" s="37">
        <v>261</v>
      </c>
      <c r="L83" s="37">
        <v>4683</v>
      </c>
      <c r="M83" s="37">
        <v>0</v>
      </c>
      <c r="N83" s="37">
        <v>117</v>
      </c>
      <c r="O83" s="37">
        <v>6</v>
      </c>
      <c r="P83" s="37">
        <v>7</v>
      </c>
      <c r="Q83" s="37">
        <v>775</v>
      </c>
      <c r="R83" s="37">
        <v>746</v>
      </c>
      <c r="S83" s="37">
        <v>713</v>
      </c>
      <c r="T83" s="37">
        <v>0</v>
      </c>
      <c r="U83" s="37">
        <v>2989</v>
      </c>
      <c r="V83" s="37">
        <v>255</v>
      </c>
      <c r="W83" s="37">
        <v>730</v>
      </c>
      <c r="X83" s="37">
        <v>5874</v>
      </c>
      <c r="Y83" s="37">
        <v>807</v>
      </c>
      <c r="Z83" s="37">
        <v>1149</v>
      </c>
      <c r="AA83" s="37">
        <v>17</v>
      </c>
      <c r="AB83" s="37">
        <v>331</v>
      </c>
      <c r="AC83" s="37">
        <v>276</v>
      </c>
      <c r="AD83" s="37">
        <v>268</v>
      </c>
      <c r="AE83" s="37">
        <v>548</v>
      </c>
      <c r="AF83" s="37">
        <v>1284</v>
      </c>
      <c r="AG83" s="37">
        <v>386</v>
      </c>
      <c r="AH83" s="37">
        <v>350</v>
      </c>
      <c r="AI83" s="37">
        <v>5978</v>
      </c>
      <c r="AJ83" s="37">
        <v>1175</v>
      </c>
      <c r="AK83" s="37">
        <v>5562</v>
      </c>
      <c r="AL83" s="37">
        <v>2098</v>
      </c>
      <c r="AM83" s="37">
        <v>5144</v>
      </c>
      <c r="AN83" s="37">
        <v>4158</v>
      </c>
      <c r="AO83" s="37">
        <v>2336</v>
      </c>
      <c r="AP83" s="37">
        <v>3712</v>
      </c>
      <c r="AQ83" s="37">
        <v>7057</v>
      </c>
      <c r="AR83" s="37">
        <v>1556</v>
      </c>
      <c r="AS83" s="37">
        <v>3828</v>
      </c>
      <c r="AT83" s="37">
        <v>8164</v>
      </c>
      <c r="AU83" s="37">
        <v>1804</v>
      </c>
      <c r="AV83" s="37">
        <v>3050</v>
      </c>
      <c r="AW83" s="37">
        <v>97</v>
      </c>
      <c r="AX83" s="37">
        <v>74851</v>
      </c>
      <c r="AY83" s="37">
        <v>1193</v>
      </c>
      <c r="AZ83" s="37">
        <v>2370</v>
      </c>
      <c r="BA83" s="37">
        <v>552</v>
      </c>
      <c r="BB83" s="37">
        <v>4227</v>
      </c>
      <c r="BC83" s="37">
        <v>16290</v>
      </c>
      <c r="BD83" s="37">
        <v>8822</v>
      </c>
      <c r="BE83" s="37">
        <v>13780</v>
      </c>
      <c r="BF83" s="37">
        <v>2500</v>
      </c>
      <c r="BG83" s="37">
        <v>711</v>
      </c>
      <c r="BH83" s="37">
        <v>4146</v>
      </c>
      <c r="BI83" s="37">
        <v>1534</v>
      </c>
      <c r="BJ83" s="37"/>
      <c r="BK83" s="129"/>
      <c r="BL83" s="9">
        <v>274679</v>
      </c>
      <c r="BM83" s="128"/>
      <c r="BN83" s="129">
        <v>0</v>
      </c>
      <c r="BO83" s="129">
        <v>0</v>
      </c>
      <c r="BP83" s="129">
        <v>0</v>
      </c>
      <c r="BQ83" s="129">
        <v>0</v>
      </c>
      <c r="BR83" s="129">
        <v>0</v>
      </c>
      <c r="BS83" s="129">
        <v>0</v>
      </c>
      <c r="BT83" s="129">
        <v>0</v>
      </c>
      <c r="BU83" s="129">
        <v>0</v>
      </c>
      <c r="BV83" s="129">
        <v>0</v>
      </c>
      <c r="BW83" s="129">
        <v>0</v>
      </c>
      <c r="BX83" s="129">
        <v>0</v>
      </c>
      <c r="BY83" s="129">
        <v>0</v>
      </c>
      <c r="BZ83" s="136">
        <v>0</v>
      </c>
      <c r="CA83" s="2"/>
    </row>
    <row r="84" spans="1:79" ht="12.75" customHeight="1">
      <c r="A84" s="150">
        <f>A83+1</f>
        <v>75</v>
      </c>
      <c r="B84" s="151"/>
      <c r="C84" s="152" t="s">
        <v>174</v>
      </c>
      <c r="D84" s="7">
        <v>101744</v>
      </c>
      <c r="E84" s="8">
        <v>12503</v>
      </c>
      <c r="F84" s="8">
        <v>24849</v>
      </c>
      <c r="G84" s="8">
        <v>1783</v>
      </c>
      <c r="H84" s="8">
        <v>560959</v>
      </c>
      <c r="I84" s="8">
        <v>0</v>
      </c>
      <c r="J84" s="8">
        <v>1678</v>
      </c>
      <c r="K84" s="8">
        <v>3894</v>
      </c>
      <c r="L84" s="8">
        <v>44568</v>
      </c>
      <c r="M84" s="8"/>
      <c r="N84" s="8">
        <v>1820</v>
      </c>
      <c r="O84" s="8">
        <v>336</v>
      </c>
      <c r="P84" s="8">
        <v>158</v>
      </c>
      <c r="Q84" s="8">
        <v>9042</v>
      </c>
      <c r="R84" s="8">
        <v>21518</v>
      </c>
      <c r="S84" s="8">
        <v>11147</v>
      </c>
      <c r="T84" s="8"/>
      <c r="U84" s="8">
        <v>44964</v>
      </c>
      <c r="V84" s="8">
        <v>3795</v>
      </c>
      <c r="W84" s="8">
        <v>9204</v>
      </c>
      <c r="X84" s="8">
        <v>33577</v>
      </c>
      <c r="Y84" s="8">
        <v>7062</v>
      </c>
      <c r="Z84" s="8">
        <v>8802</v>
      </c>
      <c r="AA84" s="8">
        <v>1416</v>
      </c>
      <c r="AB84" s="8">
        <v>5022</v>
      </c>
      <c r="AC84" s="8">
        <v>2455</v>
      </c>
      <c r="AD84" s="8">
        <v>1580</v>
      </c>
      <c r="AE84" s="8">
        <v>3116</v>
      </c>
      <c r="AF84" s="8">
        <v>15240</v>
      </c>
      <c r="AG84" s="8">
        <v>4576</v>
      </c>
      <c r="AH84" s="8">
        <v>877</v>
      </c>
      <c r="AI84" s="8">
        <v>178361</v>
      </c>
      <c r="AJ84" s="8">
        <v>27866</v>
      </c>
      <c r="AK84" s="8">
        <v>27162</v>
      </c>
      <c r="AL84" s="8">
        <v>15591</v>
      </c>
      <c r="AM84" s="8">
        <v>50747</v>
      </c>
      <c r="AN84" s="8">
        <v>36730</v>
      </c>
      <c r="AO84" s="8">
        <v>30208</v>
      </c>
      <c r="AP84" s="8">
        <v>121120</v>
      </c>
      <c r="AQ84" s="8">
        <v>118021</v>
      </c>
      <c r="AR84" s="8">
        <v>20809</v>
      </c>
      <c r="AS84" s="8">
        <v>72848</v>
      </c>
      <c r="AT84" s="8">
        <v>58651</v>
      </c>
      <c r="AU84" s="8">
        <v>15241</v>
      </c>
      <c r="AV84" s="8">
        <v>46920</v>
      </c>
      <c r="AW84" s="8">
        <v>306</v>
      </c>
      <c r="AX84" s="8">
        <v>1321414</v>
      </c>
      <c r="AY84" s="8">
        <v>8648</v>
      </c>
      <c r="AZ84" s="8">
        <v>7130</v>
      </c>
      <c r="BA84" s="8">
        <v>5324</v>
      </c>
      <c r="BB84" s="8">
        <v>19549</v>
      </c>
      <c r="BC84" s="8">
        <v>307720</v>
      </c>
      <c r="BD84" s="8">
        <v>108718</v>
      </c>
      <c r="BE84" s="8">
        <v>142921</v>
      </c>
      <c r="BF84" s="8">
        <v>47971</v>
      </c>
      <c r="BG84" s="8">
        <v>5354</v>
      </c>
      <c r="BH84" s="8">
        <v>65596</v>
      </c>
      <c r="BI84" s="8">
        <v>10541</v>
      </c>
      <c r="BJ84" s="8">
        <v>0</v>
      </c>
      <c r="BK84" s="121"/>
      <c r="BL84" s="9">
        <v>3809152</v>
      </c>
      <c r="BM84" s="126"/>
      <c r="BN84" s="121">
        <v>0</v>
      </c>
      <c r="BO84" s="121">
        <v>0</v>
      </c>
      <c r="BP84" s="121">
        <v>0</v>
      </c>
      <c r="BQ84" s="121">
        <v>0</v>
      </c>
      <c r="BR84" s="121">
        <v>0</v>
      </c>
      <c r="BS84" s="121">
        <v>0</v>
      </c>
      <c r="BT84" s="121">
        <v>0</v>
      </c>
      <c r="BU84" s="121">
        <v>0</v>
      </c>
      <c r="BV84" s="121">
        <v>0</v>
      </c>
      <c r="BW84" s="121">
        <v>0</v>
      </c>
      <c r="BX84" s="121">
        <v>0</v>
      </c>
      <c r="BY84" s="121">
        <v>0</v>
      </c>
      <c r="BZ84" s="122">
        <v>0</v>
      </c>
      <c r="CA84" s="6"/>
    </row>
    <row r="85" spans="1:79" ht="12.75" customHeight="1">
      <c r="A85" s="155">
        <f>A84+1</f>
        <v>76</v>
      </c>
      <c r="B85" s="162"/>
      <c r="C85" s="163" t="s">
        <v>175</v>
      </c>
      <c r="D85" s="20">
        <v>64.9</v>
      </c>
      <c r="E85" s="21">
        <v>5.4</v>
      </c>
      <c r="F85" s="21">
        <v>16.4</v>
      </c>
      <c r="G85" s="21">
        <v>0.4</v>
      </c>
      <c r="H85" s="21">
        <v>27.8</v>
      </c>
      <c r="I85" s="21">
        <v>0</v>
      </c>
      <c r="J85" s="21">
        <v>0.4</v>
      </c>
      <c r="K85" s="21">
        <v>3.4</v>
      </c>
      <c r="L85" s="21">
        <v>54.4</v>
      </c>
      <c r="M85" s="21"/>
      <c r="N85" s="21">
        <v>4.9</v>
      </c>
      <c r="O85" s="21">
        <v>1.5</v>
      </c>
      <c r="P85" s="21">
        <v>0.4</v>
      </c>
      <c r="Q85" s="21">
        <v>15.5</v>
      </c>
      <c r="R85" s="21">
        <v>9.4</v>
      </c>
      <c r="S85" s="21">
        <v>36.2</v>
      </c>
      <c r="T85" s="21"/>
      <c r="U85" s="21">
        <v>15.3</v>
      </c>
      <c r="V85" s="21">
        <v>5.1</v>
      </c>
      <c r="W85" s="21">
        <v>9.4</v>
      </c>
      <c r="X85" s="21">
        <v>12.7</v>
      </c>
      <c r="Y85" s="21">
        <v>19.2</v>
      </c>
      <c r="Z85" s="21">
        <v>25.1</v>
      </c>
      <c r="AA85" s="21">
        <v>0.5</v>
      </c>
      <c r="AB85" s="21">
        <v>8.2</v>
      </c>
      <c r="AC85" s="21">
        <v>6.3</v>
      </c>
      <c r="AD85" s="21">
        <v>8.4</v>
      </c>
      <c r="AE85" s="21">
        <v>5.3</v>
      </c>
      <c r="AF85" s="21">
        <v>37.3</v>
      </c>
      <c r="AG85" s="21">
        <v>11.7</v>
      </c>
      <c r="AH85" s="21">
        <v>1.1</v>
      </c>
      <c r="AI85" s="21">
        <v>14.3</v>
      </c>
      <c r="AJ85" s="21">
        <v>1.3</v>
      </c>
      <c r="AK85" s="21">
        <v>131.4</v>
      </c>
      <c r="AL85" s="21">
        <v>53.9</v>
      </c>
      <c r="AM85" s="21">
        <v>118.3</v>
      </c>
      <c r="AN85" s="21">
        <v>158.7</v>
      </c>
      <c r="AO85" s="21">
        <v>65.8</v>
      </c>
      <c r="AP85" s="21">
        <v>57.8</v>
      </c>
      <c r="AQ85" s="21">
        <v>50.7</v>
      </c>
      <c r="AR85" s="21">
        <v>11.8</v>
      </c>
      <c r="AS85" s="21">
        <v>33.1</v>
      </c>
      <c r="AT85" s="21">
        <v>41.3</v>
      </c>
      <c r="AU85" s="21">
        <v>34.4</v>
      </c>
      <c r="AV85" s="21">
        <v>10.4</v>
      </c>
      <c r="AW85" s="21">
        <v>4.1</v>
      </c>
      <c r="AX85" s="21">
        <v>18.6</v>
      </c>
      <c r="AY85" s="21">
        <v>4.3</v>
      </c>
      <c r="AZ85" s="21">
        <v>37.1</v>
      </c>
      <c r="BA85" s="21">
        <v>12.3</v>
      </c>
      <c r="BB85" s="21">
        <v>162.5</v>
      </c>
      <c r="BC85" s="21">
        <v>153.7</v>
      </c>
      <c r="BD85" s="21">
        <v>179.2</v>
      </c>
      <c r="BE85" s="21">
        <v>459.6</v>
      </c>
      <c r="BF85" s="21">
        <v>6.9</v>
      </c>
      <c r="BG85" s="21">
        <v>17.8</v>
      </c>
      <c r="BH85" s="21">
        <v>34.7</v>
      </c>
      <c r="BI85" s="21">
        <v>23.4</v>
      </c>
      <c r="BJ85" s="21">
        <v>8.6</v>
      </c>
      <c r="BK85" s="124"/>
      <c r="BL85" s="14">
        <v>2312.6</v>
      </c>
      <c r="BM85" s="127"/>
      <c r="BN85" s="124">
        <v>0</v>
      </c>
      <c r="BO85" s="124">
        <v>0</v>
      </c>
      <c r="BP85" s="124">
        <v>0</v>
      </c>
      <c r="BQ85" s="124">
        <v>0</v>
      </c>
      <c r="BR85" s="124">
        <v>0</v>
      </c>
      <c r="BS85" s="124">
        <v>0</v>
      </c>
      <c r="BT85" s="124">
        <v>0</v>
      </c>
      <c r="BU85" s="124">
        <v>0</v>
      </c>
      <c r="BV85" s="124">
        <v>0</v>
      </c>
      <c r="BW85" s="124">
        <v>0</v>
      </c>
      <c r="BX85" s="124">
        <v>0</v>
      </c>
      <c r="BY85" s="124">
        <v>0</v>
      </c>
      <c r="BZ85" s="138">
        <v>0</v>
      </c>
      <c r="CA85" s="6"/>
    </row>
    <row r="86" spans="1:77"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row>
    <row r="87" spans="1:77" ht="12.75">
      <c r="A87" s="1" t="s">
        <v>204</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row>
    <row r="88" spans="1:77" ht="12.75">
      <c r="A88" s="1" t="s">
        <v>205</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row>
    <row r="89" spans="2:77" ht="12.7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row>
    <row r="90" spans="1:7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row>
    <row r="91" spans="1:7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row>
    <row r="92" spans="1:7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row>
    <row r="93" spans="1:7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row>
    <row r="94" spans="1:7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row>
    <row r="95" spans="1:7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row>
    <row r="96" spans="1:7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row>
    <row r="97" spans="1:7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row>
    <row r="98" spans="1:7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row>
    <row r="99" spans="1:7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row>
    <row r="100" spans="1:7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row>
    <row r="101" spans="1:7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row>
    <row r="102" spans="1:7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row>
    <row r="103" spans="1:7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row>
    <row r="104" spans="1:7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row>
    <row r="105" spans="1:7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row>
    <row r="106" spans="1:7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row>
    <row r="107" spans="1:7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row>
    <row r="108" spans="1:7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row>
    <row r="109" spans="1:7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row>
    <row r="110" spans="1:7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row>
    <row r="111" spans="1:7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row>
    <row r="112" spans="1:7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row>
    <row r="113" spans="1:7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row>
    <row r="114" spans="1:7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row>
    <row r="115" spans="1:7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row>
    <row r="116" spans="1:7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row>
    <row r="117" spans="1:7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row>
    <row r="118" spans="1:7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row>
    <row r="119" spans="1:7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row>
    <row r="120" spans="1:7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row>
    <row r="121" spans="1:7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row>
    <row r="122" spans="1:7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row>
    <row r="123" spans="1:7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row>
    <row r="124" spans="1:7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row>
    <row r="125" spans="1:7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row>
    <row r="126" spans="1:7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row>
    <row r="127" spans="1:7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row>
    <row r="128" spans="1:7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row>
    <row r="129" spans="1:7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row>
    <row r="130" spans="1:7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row>
    <row r="131" spans="1:7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row>
    <row r="132" spans="1:7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row>
    <row r="133" spans="1:7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row>
    <row r="134" spans="1:76"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row>
    <row r="135" spans="1:76"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row>
  </sheetData>
  <sheetProtection password="CDB4" sheet="1" objects="1" scenarios="1"/>
  <mergeCells count="41">
    <mergeCell ref="A82:C82"/>
    <mergeCell ref="D1:M1"/>
    <mergeCell ref="N1:W1"/>
    <mergeCell ref="X1:AG1"/>
    <mergeCell ref="AB2:AC2"/>
    <mergeCell ref="J2:M2"/>
    <mergeCell ref="T2:W2"/>
    <mergeCell ref="AD2:AG2"/>
    <mergeCell ref="D4:M4"/>
    <mergeCell ref="E2:G2"/>
    <mergeCell ref="H2:I2"/>
    <mergeCell ref="O2:Q2"/>
    <mergeCell ref="R2:S2"/>
    <mergeCell ref="BR2:BU2"/>
    <mergeCell ref="BP2:BQ2"/>
    <mergeCell ref="BV1:BZ1"/>
    <mergeCell ref="BY2:BZ2"/>
    <mergeCell ref="N4:W4"/>
    <mergeCell ref="X4:AG4"/>
    <mergeCell ref="AH4:AQ4"/>
    <mergeCell ref="Y2:AA2"/>
    <mergeCell ref="BV4:BY4"/>
    <mergeCell ref="BB4:BK4"/>
    <mergeCell ref="BM4:BU4"/>
    <mergeCell ref="AH1:AQ1"/>
    <mergeCell ref="AR4:BA4"/>
    <mergeCell ref="AR1:BA1"/>
    <mergeCell ref="BB1:BK1"/>
    <mergeCell ref="AX2:BA2"/>
    <mergeCell ref="BH2:BK2"/>
    <mergeCell ref="BC2:BE2"/>
    <mergeCell ref="BL1:BU1"/>
    <mergeCell ref="BV3:BZ3"/>
    <mergeCell ref="AI2:AK2"/>
    <mergeCell ref="AL2:AM2"/>
    <mergeCell ref="AS2:AU2"/>
    <mergeCell ref="AV2:AW2"/>
    <mergeCell ref="AN2:AQ2"/>
    <mergeCell ref="BF2:BG2"/>
    <mergeCell ref="BM2:BO2"/>
    <mergeCell ref="BV2:BX2"/>
  </mergeCells>
  <printOptions/>
  <pageMargins left="0.7874015748031497" right="0.7874015748031497" top="0.5905511811023623" bottom="0.5905511811023623" header="0.3937007874015748" footer="0.3937007874015748"/>
  <pageSetup horizontalDpi="600" verticalDpi="600" orientation="portrait" paperSize="9" scale="60" r:id="rId2"/>
  <headerFooter alignWithMargins="0">
    <oddHeader>&amp;L&amp;9Eurostat&amp;CInput-Output Framework of the European Union&amp;R&amp;P</oddHeader>
    <oddFooter>&amp;L&amp;D&amp;C&amp;F&amp;R&amp;A</oddFooter>
  </headerFooter>
  <drawing r:id="rId1"/>
</worksheet>
</file>

<file path=xl/worksheets/sheet4.xml><?xml version="1.0" encoding="utf-8"?>
<worksheet xmlns="http://schemas.openxmlformats.org/spreadsheetml/2006/main" xmlns:r="http://schemas.openxmlformats.org/officeDocument/2006/relationships">
  <dimension ref="A1:CE160"/>
  <sheetViews>
    <sheetView showZeros="0" zoomScale="75" zoomScaleNormal="75" workbookViewId="0" topLeftCell="A1">
      <pane xSplit="3" ySplit="7" topLeftCell="D8" activePane="bottomRight" state="frozen"/>
      <selection pane="topLeft" activeCell="I61" sqref="I61"/>
      <selection pane="topRight" activeCell="I61" sqref="I61"/>
      <selection pane="bottomLeft" activeCell="I61" sqref="I61"/>
      <selection pane="bottomRight" activeCell="CD17" sqref="CD17"/>
    </sheetView>
  </sheetViews>
  <sheetFormatPr defaultColWidth="11.421875" defaultRowHeight="12.75"/>
  <cols>
    <col min="1" max="1" width="3.7109375" style="1" customWidth="1"/>
    <col min="2" max="2" width="5.7109375" style="1" customWidth="1"/>
    <col min="3" max="3" width="25.7109375" style="1" customWidth="1"/>
    <col min="4" max="80" width="10.7109375" style="1" customWidth="1"/>
    <col min="81" max="16384" width="11.421875" style="1" customWidth="1"/>
  </cols>
  <sheetData>
    <row r="1" spans="1:80" s="142" customFormat="1" ht="12.75">
      <c r="A1" s="156"/>
      <c r="B1" s="156"/>
      <c r="C1" s="144">
        <f>IF(doc!C33="Total","",doc!C33)</f>
      </c>
      <c r="D1" s="183" t="s">
        <v>167</v>
      </c>
      <c r="E1" s="183"/>
      <c r="F1" s="183"/>
      <c r="G1" s="183"/>
      <c r="H1" s="183"/>
      <c r="I1" s="183"/>
      <c r="J1" s="183"/>
      <c r="K1" s="183"/>
      <c r="L1" s="183"/>
      <c r="M1" s="183"/>
      <c r="N1" s="183" t="s">
        <v>167</v>
      </c>
      <c r="O1" s="183"/>
      <c r="P1" s="183"/>
      <c r="Q1" s="183"/>
      <c r="R1" s="183"/>
      <c r="S1" s="183"/>
      <c r="T1" s="183"/>
      <c r="U1" s="183"/>
      <c r="V1" s="183"/>
      <c r="W1" s="183"/>
      <c r="X1" s="183" t="s">
        <v>167</v>
      </c>
      <c r="Y1" s="183"/>
      <c r="Z1" s="183"/>
      <c r="AA1" s="183"/>
      <c r="AB1" s="183"/>
      <c r="AC1" s="183"/>
      <c r="AD1" s="183"/>
      <c r="AE1" s="183"/>
      <c r="AF1" s="183"/>
      <c r="AG1" s="183"/>
      <c r="AH1" s="183" t="s">
        <v>167</v>
      </c>
      <c r="AI1" s="183"/>
      <c r="AJ1" s="183"/>
      <c r="AK1" s="183"/>
      <c r="AL1" s="183"/>
      <c r="AM1" s="183"/>
      <c r="AN1" s="183"/>
      <c r="AO1" s="183"/>
      <c r="AP1" s="183"/>
      <c r="AQ1" s="183"/>
      <c r="AR1" s="183" t="s">
        <v>167</v>
      </c>
      <c r="AS1" s="183"/>
      <c r="AT1" s="183"/>
      <c r="AU1" s="183"/>
      <c r="AV1" s="183"/>
      <c r="AW1" s="183"/>
      <c r="AX1" s="183"/>
      <c r="AY1" s="183"/>
      <c r="AZ1" s="183"/>
      <c r="BA1" s="183"/>
      <c r="BB1" s="183" t="s">
        <v>167</v>
      </c>
      <c r="BC1" s="183"/>
      <c r="BD1" s="183"/>
      <c r="BE1" s="183"/>
      <c r="BF1" s="183"/>
      <c r="BG1" s="183"/>
      <c r="BH1" s="183"/>
      <c r="BI1" s="183"/>
      <c r="BJ1" s="183"/>
      <c r="BK1" s="183"/>
      <c r="BL1" s="183" t="s">
        <v>167</v>
      </c>
      <c r="BM1" s="183"/>
      <c r="BN1" s="183"/>
      <c r="BO1" s="183"/>
      <c r="BP1" s="183"/>
      <c r="BQ1" s="183"/>
      <c r="BR1" s="183"/>
      <c r="BS1" s="183"/>
      <c r="BT1" s="183"/>
      <c r="BU1" s="183"/>
      <c r="BV1" s="184" t="s">
        <v>167</v>
      </c>
      <c r="BW1" s="184"/>
      <c r="BX1" s="184"/>
      <c r="BY1" s="184"/>
      <c r="BZ1" s="184"/>
      <c r="CA1" s="184"/>
      <c r="CB1" s="184"/>
    </row>
    <row r="2" spans="1:78" s="142" customFormat="1" ht="12.75" customHeight="1">
      <c r="A2" s="143"/>
      <c r="B2" s="143"/>
      <c r="C2" s="143" t="s">
        <v>169</v>
      </c>
      <c r="D2" s="143" t="s">
        <v>0</v>
      </c>
      <c r="E2" s="177" t="str">
        <f>doc!$C$15</f>
        <v>Norway</v>
      </c>
      <c r="F2" s="177"/>
      <c r="G2" s="177"/>
      <c r="H2" s="176" t="str">
        <f>doc!C16</f>
        <v>Mill. NAC</v>
      </c>
      <c r="I2" s="176"/>
      <c r="J2" s="175" t="str">
        <f>IF(doc!$C$28="CUP","current prices",IF(doc!$C$28="COPPY","constant prices of previous year",IF(doc!$C$28="COPYY","constant prices of base year 19"&amp;doc!$C$29,"")))</f>
        <v>current prices</v>
      </c>
      <c r="K2" s="175"/>
      <c r="L2" s="175"/>
      <c r="M2" s="175"/>
      <c r="N2" s="143"/>
      <c r="O2" s="177" t="str">
        <f>doc!$C$15</f>
        <v>Norway</v>
      </c>
      <c r="P2" s="177"/>
      <c r="Q2" s="177"/>
      <c r="R2" s="176" t="str">
        <f>doc!C16</f>
        <v>Mill. NAC</v>
      </c>
      <c r="S2" s="176"/>
      <c r="T2" s="175" t="str">
        <f>IF(doc!$C$28="CUP","current prices",IF(doc!$C$28="COPPY","constant prices of previous year",IF(doc!$C$28="COPYY","constant prices of base year 19"&amp;doc!$C$29,"")))</f>
        <v>current prices</v>
      </c>
      <c r="U2" s="175"/>
      <c r="V2" s="175"/>
      <c r="W2" s="175"/>
      <c r="X2" s="143"/>
      <c r="Y2" s="177" t="str">
        <f>doc!$C$15</f>
        <v>Norway</v>
      </c>
      <c r="Z2" s="177"/>
      <c r="AA2" s="177"/>
      <c r="AB2" s="176" t="str">
        <f>doc!C16</f>
        <v>Mill. NAC</v>
      </c>
      <c r="AC2" s="176"/>
      <c r="AD2" s="175" t="str">
        <f>IF(doc!$C$28="CUP","current prices",IF(doc!$C$28="COPPY","constant prices of previous year",IF(doc!$C$28="COPYY","constant prices of base year 19"&amp;doc!$C$29,"")))</f>
        <v>current prices</v>
      </c>
      <c r="AE2" s="175"/>
      <c r="AF2" s="175"/>
      <c r="AG2" s="175"/>
      <c r="AH2" s="143"/>
      <c r="AI2" s="177" t="str">
        <f>doc!$C$15</f>
        <v>Norway</v>
      </c>
      <c r="AJ2" s="177"/>
      <c r="AK2" s="177"/>
      <c r="AL2" s="176" t="str">
        <f>doc!C16</f>
        <v>Mill. NAC</v>
      </c>
      <c r="AM2" s="176"/>
      <c r="AN2" s="175" t="str">
        <f>IF(doc!$C$28="CUP","current prices",IF(doc!$C$28="COPPY","constant prices of previous year",IF(doc!$C$28="COPYY","constant prices of base year 19"&amp;doc!$C$29,"")))</f>
        <v>current prices</v>
      </c>
      <c r="AO2" s="175"/>
      <c r="AP2" s="175"/>
      <c r="AQ2" s="175"/>
      <c r="AR2" s="143"/>
      <c r="AS2" s="177" t="str">
        <f>doc!$C$15</f>
        <v>Norway</v>
      </c>
      <c r="AT2" s="177"/>
      <c r="AU2" s="177"/>
      <c r="AV2" s="176" t="str">
        <f>doc!C16</f>
        <v>Mill. NAC</v>
      </c>
      <c r="AW2" s="176"/>
      <c r="AX2" s="175" t="str">
        <f>IF(doc!$C$28="CUP","current prices",IF(doc!$C$28="COPPY","constant prices of previous year",IF(doc!$C$28="COPYY","constant prices of base year 19"&amp;doc!$C$29,"")))</f>
        <v>current prices</v>
      </c>
      <c r="AY2" s="175"/>
      <c r="AZ2" s="175"/>
      <c r="BA2" s="175"/>
      <c r="BB2" s="143"/>
      <c r="BC2" s="177" t="str">
        <f>doc!$C$15</f>
        <v>Norway</v>
      </c>
      <c r="BD2" s="177"/>
      <c r="BE2" s="177"/>
      <c r="BF2" s="176" t="str">
        <f>doc!C16</f>
        <v>Mill. NAC</v>
      </c>
      <c r="BG2" s="176"/>
      <c r="BH2" s="175" t="str">
        <f>IF(doc!$C$28="CUP","current prices",IF(doc!$C$28="COPPY","constant prices of previous year",IF(doc!$C$28="COPYY","constant prices of base year 19"&amp;doc!$C$29,"")))</f>
        <v>current prices</v>
      </c>
      <c r="BI2" s="175"/>
      <c r="BJ2" s="175"/>
      <c r="BK2" s="175"/>
      <c r="BL2" s="143"/>
      <c r="BM2" s="177" t="str">
        <f>doc!$C$15</f>
        <v>Norway</v>
      </c>
      <c r="BN2" s="177"/>
      <c r="BO2" s="177"/>
      <c r="BP2" s="176" t="str">
        <f>doc!C16</f>
        <v>Mill. NAC</v>
      </c>
      <c r="BQ2" s="176"/>
      <c r="BR2" s="175" t="str">
        <f>IF(doc!$C$28="CUP","current prices",IF(doc!$C$28="COPPY","constant prices of previous year",IF(doc!$C$28="COPYY","constant prices of base year 19"&amp;doc!$C$29,"")))</f>
        <v>current prices</v>
      </c>
      <c r="BS2" s="175"/>
      <c r="BT2" s="175"/>
      <c r="BU2" s="175"/>
      <c r="BV2" s="177" t="str">
        <f>doc!$C$15</f>
        <v>Norway</v>
      </c>
      <c r="BW2" s="177"/>
      <c r="BX2" s="177"/>
      <c r="BY2" s="146" t="str">
        <f>doc!C16</f>
        <v>Mill. NAC</v>
      </c>
      <c r="BZ2" s="146"/>
    </row>
    <row r="3" spans="1:80" s="142" customFormat="1" ht="12.75">
      <c r="A3" s="147"/>
      <c r="B3" s="147"/>
      <c r="C3" s="145">
        <v>2002</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8"/>
      <c r="BN3" s="158"/>
      <c r="BO3" s="158"/>
      <c r="BP3" s="158"/>
      <c r="BQ3" s="158"/>
      <c r="BR3" s="158"/>
      <c r="BS3" s="158"/>
      <c r="BT3" s="158"/>
      <c r="BU3" s="158"/>
      <c r="BV3" s="175" t="str">
        <f>IF(doc!$C$28="CUP","current prices",IF(doc!$C$28="COPPY","constant prices of previous year",IF(doc!$C$28="COPYY","constant prices of base year 19"&amp;doc!$C$29,"")))</f>
        <v>current prices</v>
      </c>
      <c r="BW3" s="175"/>
      <c r="BX3" s="175"/>
      <c r="BY3" s="175"/>
      <c r="BZ3" s="164"/>
      <c r="CA3" s="164"/>
      <c r="CB3" s="164"/>
    </row>
    <row r="4" spans="1:79" ht="12.75" customHeight="1">
      <c r="A4" s="97" t="s">
        <v>0</v>
      </c>
      <c r="B4" s="102"/>
      <c r="C4" s="99"/>
      <c r="D4" s="180" t="s">
        <v>208</v>
      </c>
      <c r="E4" s="180"/>
      <c r="F4" s="180"/>
      <c r="G4" s="180"/>
      <c r="H4" s="180"/>
      <c r="I4" s="180"/>
      <c r="J4" s="180"/>
      <c r="K4" s="180"/>
      <c r="L4" s="180"/>
      <c r="M4" s="180"/>
      <c r="N4" s="180" t="s">
        <v>208</v>
      </c>
      <c r="O4" s="180"/>
      <c r="P4" s="180"/>
      <c r="Q4" s="180"/>
      <c r="R4" s="180"/>
      <c r="S4" s="180"/>
      <c r="T4" s="180"/>
      <c r="U4" s="180"/>
      <c r="V4" s="180"/>
      <c r="W4" s="180"/>
      <c r="X4" s="180" t="s">
        <v>208</v>
      </c>
      <c r="Y4" s="180"/>
      <c r="Z4" s="180"/>
      <c r="AA4" s="180"/>
      <c r="AB4" s="180"/>
      <c r="AC4" s="180"/>
      <c r="AD4" s="180"/>
      <c r="AE4" s="180"/>
      <c r="AF4" s="180"/>
      <c r="AG4" s="180"/>
      <c r="AH4" s="180" t="s">
        <v>208</v>
      </c>
      <c r="AI4" s="180"/>
      <c r="AJ4" s="180"/>
      <c r="AK4" s="180"/>
      <c r="AL4" s="180"/>
      <c r="AM4" s="180"/>
      <c r="AN4" s="180"/>
      <c r="AO4" s="180"/>
      <c r="AP4" s="180"/>
      <c r="AQ4" s="180"/>
      <c r="AR4" s="180" t="s">
        <v>208</v>
      </c>
      <c r="AS4" s="180"/>
      <c r="AT4" s="180"/>
      <c r="AU4" s="180"/>
      <c r="AV4" s="180"/>
      <c r="AW4" s="180"/>
      <c r="AX4" s="180"/>
      <c r="AY4" s="180"/>
      <c r="AZ4" s="180"/>
      <c r="BA4" s="180"/>
      <c r="BB4" s="180" t="s">
        <v>208</v>
      </c>
      <c r="BC4" s="180"/>
      <c r="BD4" s="180"/>
      <c r="BE4" s="180"/>
      <c r="BF4" s="180"/>
      <c r="BG4" s="180"/>
      <c r="BH4" s="180"/>
      <c r="BI4" s="180"/>
      <c r="BJ4" s="180"/>
      <c r="BK4" s="180"/>
      <c r="BL4" s="140"/>
      <c r="BM4" s="178" t="s">
        <v>70</v>
      </c>
      <c r="BN4" s="179"/>
      <c r="BO4" s="179"/>
      <c r="BP4" s="179"/>
      <c r="BQ4" s="179"/>
      <c r="BR4" s="179"/>
      <c r="BS4" s="179"/>
      <c r="BT4" s="179"/>
      <c r="BU4" s="179"/>
      <c r="BV4" s="181" t="s">
        <v>70</v>
      </c>
      <c r="BW4" s="179"/>
      <c r="BX4" s="179"/>
      <c r="BY4" s="182"/>
      <c r="BZ4" s="71" t="s">
        <v>0</v>
      </c>
      <c r="CA4" s="148"/>
    </row>
    <row r="5" spans="1:83" ht="169.5" customHeight="1">
      <c r="A5" s="104" t="s">
        <v>0</v>
      </c>
      <c r="B5" s="105" t="s">
        <v>0</v>
      </c>
      <c r="C5" s="108" t="s">
        <v>208</v>
      </c>
      <c r="D5" s="85" t="s">
        <v>1</v>
      </c>
      <c r="E5" s="76" t="s">
        <v>2</v>
      </c>
      <c r="F5" s="76" t="s">
        <v>85</v>
      </c>
      <c r="G5" s="76" t="s">
        <v>3</v>
      </c>
      <c r="H5" s="76" t="s">
        <v>4</v>
      </c>
      <c r="I5" s="76" t="s">
        <v>5</v>
      </c>
      <c r="J5" s="76" t="s">
        <v>6</v>
      </c>
      <c r="K5" s="76" t="s">
        <v>7</v>
      </c>
      <c r="L5" s="76" t="s">
        <v>8</v>
      </c>
      <c r="M5" s="76" t="s">
        <v>9</v>
      </c>
      <c r="N5" s="76" t="s">
        <v>10</v>
      </c>
      <c r="O5" s="76" t="s">
        <v>11</v>
      </c>
      <c r="P5" s="76" t="s">
        <v>12</v>
      </c>
      <c r="Q5" s="76" t="s">
        <v>86</v>
      </c>
      <c r="R5" s="76" t="s">
        <v>13</v>
      </c>
      <c r="S5" s="76" t="s">
        <v>14</v>
      </c>
      <c r="T5" s="76" t="s">
        <v>15</v>
      </c>
      <c r="U5" s="76" t="s">
        <v>87</v>
      </c>
      <c r="V5" s="76" t="s">
        <v>16</v>
      </c>
      <c r="W5" s="76" t="s">
        <v>54</v>
      </c>
      <c r="X5" s="76" t="s">
        <v>17</v>
      </c>
      <c r="Y5" s="76" t="s">
        <v>18</v>
      </c>
      <c r="Z5" s="76" t="s">
        <v>19</v>
      </c>
      <c r="AA5" s="76" t="s">
        <v>20</v>
      </c>
      <c r="AB5" s="76" t="s">
        <v>21</v>
      </c>
      <c r="AC5" s="76" t="s">
        <v>22</v>
      </c>
      <c r="AD5" s="76" t="s">
        <v>23</v>
      </c>
      <c r="AE5" s="76" t="s">
        <v>24</v>
      </c>
      <c r="AF5" s="76" t="s">
        <v>25</v>
      </c>
      <c r="AG5" s="76" t="s">
        <v>26</v>
      </c>
      <c r="AH5" s="76" t="s">
        <v>55</v>
      </c>
      <c r="AI5" s="76" t="s">
        <v>27</v>
      </c>
      <c r="AJ5" s="76" t="s">
        <v>56</v>
      </c>
      <c r="AK5" s="76" t="s">
        <v>28</v>
      </c>
      <c r="AL5" s="76" t="s">
        <v>88</v>
      </c>
      <c r="AM5" s="76" t="s">
        <v>29</v>
      </c>
      <c r="AN5" s="76" t="s">
        <v>57</v>
      </c>
      <c r="AO5" s="76" t="s">
        <v>89</v>
      </c>
      <c r="AP5" s="76" t="s">
        <v>90</v>
      </c>
      <c r="AQ5" s="76" t="s">
        <v>37</v>
      </c>
      <c r="AR5" s="76" t="s">
        <v>38</v>
      </c>
      <c r="AS5" s="76" t="s">
        <v>39</v>
      </c>
      <c r="AT5" s="76" t="s">
        <v>91</v>
      </c>
      <c r="AU5" s="76" t="s">
        <v>40</v>
      </c>
      <c r="AV5" s="76" t="s">
        <v>41</v>
      </c>
      <c r="AW5" s="76" t="s">
        <v>42</v>
      </c>
      <c r="AX5" s="76" t="s">
        <v>43</v>
      </c>
      <c r="AY5" s="76" t="s">
        <v>30</v>
      </c>
      <c r="AZ5" s="76" t="s">
        <v>44</v>
      </c>
      <c r="BA5" s="76" t="s">
        <v>45</v>
      </c>
      <c r="BB5" s="76" t="s">
        <v>58</v>
      </c>
      <c r="BC5" s="76" t="s">
        <v>59</v>
      </c>
      <c r="BD5" s="76" t="s">
        <v>46</v>
      </c>
      <c r="BE5" s="76" t="s">
        <v>47</v>
      </c>
      <c r="BF5" s="76" t="s">
        <v>48</v>
      </c>
      <c r="BG5" s="76" t="s">
        <v>49</v>
      </c>
      <c r="BH5" s="76" t="s">
        <v>32</v>
      </c>
      <c r="BI5" s="76" t="s">
        <v>50</v>
      </c>
      <c r="BJ5" s="76" t="s">
        <v>31</v>
      </c>
      <c r="BK5" s="76" t="s">
        <v>171</v>
      </c>
      <c r="BL5" s="79" t="s">
        <v>69</v>
      </c>
      <c r="BM5" s="75" t="s">
        <v>51</v>
      </c>
      <c r="BN5" s="86" t="s">
        <v>68</v>
      </c>
      <c r="BO5" s="76" t="s">
        <v>52</v>
      </c>
      <c r="BP5" s="87" t="s">
        <v>76</v>
      </c>
      <c r="BQ5" s="76" t="s">
        <v>203</v>
      </c>
      <c r="BR5" s="76" t="s">
        <v>202</v>
      </c>
      <c r="BS5" s="76" t="s">
        <v>53</v>
      </c>
      <c r="BT5" s="87" t="s">
        <v>210</v>
      </c>
      <c r="BU5" s="87" t="s">
        <v>176</v>
      </c>
      <c r="BV5" s="76" t="s">
        <v>200</v>
      </c>
      <c r="BW5" s="76" t="s">
        <v>201</v>
      </c>
      <c r="BX5" s="87" t="s">
        <v>77</v>
      </c>
      <c r="BY5" s="77" t="s">
        <v>197</v>
      </c>
      <c r="BZ5" s="88" t="s">
        <v>198</v>
      </c>
      <c r="CA5" s="6"/>
      <c r="CB5" s="6"/>
      <c r="CC5" s="6"/>
      <c r="CD5" s="6"/>
      <c r="CE5" s="6"/>
    </row>
    <row r="6" spans="1:83" ht="12.75" customHeight="1">
      <c r="A6" s="106"/>
      <c r="B6" s="107" t="s">
        <v>98</v>
      </c>
      <c r="C6" s="100" t="s">
        <v>157</v>
      </c>
      <c r="D6" s="89" t="s">
        <v>66</v>
      </c>
      <c r="E6" s="76" t="s">
        <v>67</v>
      </c>
      <c r="F6" s="76" t="s">
        <v>65</v>
      </c>
      <c r="G6" s="76" t="s">
        <v>99</v>
      </c>
      <c r="H6" s="76" t="s">
        <v>100</v>
      </c>
      <c r="I6" s="76" t="s">
        <v>101</v>
      </c>
      <c r="J6" s="76" t="s">
        <v>102</v>
      </c>
      <c r="K6" s="76" t="s">
        <v>103</v>
      </c>
      <c r="L6" s="76" t="s">
        <v>104</v>
      </c>
      <c r="M6" s="76" t="s">
        <v>105</v>
      </c>
      <c r="N6" s="76" t="s">
        <v>106</v>
      </c>
      <c r="O6" s="76" t="s">
        <v>107</v>
      </c>
      <c r="P6" s="76" t="s">
        <v>108</v>
      </c>
      <c r="Q6" s="76" t="s">
        <v>109</v>
      </c>
      <c r="R6" s="76" t="s">
        <v>110</v>
      </c>
      <c r="S6" s="76" t="s">
        <v>111</v>
      </c>
      <c r="T6" s="76" t="s">
        <v>112</v>
      </c>
      <c r="U6" s="76" t="s">
        <v>113</v>
      </c>
      <c r="V6" s="76" t="s">
        <v>114</v>
      </c>
      <c r="W6" s="76" t="s">
        <v>115</v>
      </c>
      <c r="X6" s="76" t="s">
        <v>116</v>
      </c>
      <c r="Y6" s="76" t="s">
        <v>117</v>
      </c>
      <c r="Z6" s="76" t="s">
        <v>118</v>
      </c>
      <c r="AA6" s="76" t="s">
        <v>119</v>
      </c>
      <c r="AB6" s="76" t="s">
        <v>120</v>
      </c>
      <c r="AC6" s="76" t="s">
        <v>121</v>
      </c>
      <c r="AD6" s="76" t="s">
        <v>122</v>
      </c>
      <c r="AE6" s="76" t="s">
        <v>123</v>
      </c>
      <c r="AF6" s="76" t="s">
        <v>124</v>
      </c>
      <c r="AG6" s="76" t="s">
        <v>125</v>
      </c>
      <c r="AH6" s="76" t="s">
        <v>126</v>
      </c>
      <c r="AI6" s="76" t="s">
        <v>127</v>
      </c>
      <c r="AJ6" s="76" t="s">
        <v>128</v>
      </c>
      <c r="AK6" s="76" t="s">
        <v>129</v>
      </c>
      <c r="AL6" s="76" t="s">
        <v>130</v>
      </c>
      <c r="AM6" s="76" t="s">
        <v>131</v>
      </c>
      <c r="AN6" s="76" t="s">
        <v>132</v>
      </c>
      <c r="AO6" s="76" t="s">
        <v>133</v>
      </c>
      <c r="AP6" s="76" t="s">
        <v>134</v>
      </c>
      <c r="AQ6" s="76" t="s">
        <v>135</v>
      </c>
      <c r="AR6" s="76" t="s">
        <v>136</v>
      </c>
      <c r="AS6" s="76" t="s">
        <v>137</v>
      </c>
      <c r="AT6" s="76" t="s">
        <v>138</v>
      </c>
      <c r="AU6" s="76" t="s">
        <v>139</v>
      </c>
      <c r="AV6" s="76" t="s">
        <v>140</v>
      </c>
      <c r="AW6" s="76" t="s">
        <v>141</v>
      </c>
      <c r="AX6" s="76" t="s">
        <v>142</v>
      </c>
      <c r="AY6" s="76" t="s">
        <v>143</v>
      </c>
      <c r="AZ6" s="76" t="s">
        <v>144</v>
      </c>
      <c r="BA6" s="76" t="s">
        <v>145</v>
      </c>
      <c r="BB6" s="76" t="s">
        <v>146</v>
      </c>
      <c r="BC6" s="76" t="s">
        <v>147</v>
      </c>
      <c r="BD6" s="76" t="s">
        <v>148</v>
      </c>
      <c r="BE6" s="76" t="s">
        <v>149</v>
      </c>
      <c r="BF6" s="76" t="s">
        <v>150</v>
      </c>
      <c r="BG6" s="76" t="s">
        <v>151</v>
      </c>
      <c r="BH6" s="76" t="s">
        <v>152</v>
      </c>
      <c r="BI6" s="76" t="s">
        <v>153</v>
      </c>
      <c r="BJ6" s="76" t="s">
        <v>154</v>
      </c>
      <c r="BK6" s="76"/>
      <c r="BL6" s="79"/>
      <c r="BM6" s="78"/>
      <c r="BN6" s="86"/>
      <c r="BO6" s="76"/>
      <c r="BP6" s="87"/>
      <c r="BQ6" s="75"/>
      <c r="BR6" s="75"/>
      <c r="BS6" s="75"/>
      <c r="BT6" s="87"/>
      <c r="BU6" s="87"/>
      <c r="BV6" s="76"/>
      <c r="BW6" s="76"/>
      <c r="BX6" s="87"/>
      <c r="BY6" s="77"/>
      <c r="BZ6" s="80"/>
      <c r="CA6" s="6"/>
      <c r="CB6" s="6"/>
      <c r="CC6" s="6"/>
      <c r="CD6" s="6"/>
      <c r="CE6" s="6"/>
    </row>
    <row r="7" spans="1:83" ht="12.75">
      <c r="A7" s="98" t="s">
        <v>158</v>
      </c>
      <c r="B7" s="103" t="s">
        <v>0</v>
      </c>
      <c r="C7" s="101" t="s">
        <v>0</v>
      </c>
      <c r="D7" s="90">
        <v>1</v>
      </c>
      <c r="E7" s="81">
        <f>D7+1</f>
        <v>2</v>
      </c>
      <c r="F7" s="81">
        <f aca="true" t="shared" si="0" ref="F7:BQ7">E7+1</f>
        <v>3</v>
      </c>
      <c r="G7" s="81">
        <f t="shared" si="0"/>
        <v>4</v>
      </c>
      <c r="H7" s="81">
        <f t="shared" si="0"/>
        <v>5</v>
      </c>
      <c r="I7" s="81">
        <f t="shared" si="0"/>
        <v>6</v>
      </c>
      <c r="J7" s="81">
        <f t="shared" si="0"/>
        <v>7</v>
      </c>
      <c r="K7" s="81">
        <f t="shared" si="0"/>
        <v>8</v>
      </c>
      <c r="L7" s="81">
        <f t="shared" si="0"/>
        <v>9</v>
      </c>
      <c r="M7" s="81">
        <f t="shared" si="0"/>
        <v>10</v>
      </c>
      <c r="N7" s="81">
        <f t="shared" si="0"/>
        <v>11</v>
      </c>
      <c r="O7" s="81">
        <f t="shared" si="0"/>
        <v>12</v>
      </c>
      <c r="P7" s="81">
        <f t="shared" si="0"/>
        <v>13</v>
      </c>
      <c r="Q7" s="81">
        <f t="shared" si="0"/>
        <v>14</v>
      </c>
      <c r="R7" s="81">
        <f t="shared" si="0"/>
        <v>15</v>
      </c>
      <c r="S7" s="81">
        <f t="shared" si="0"/>
        <v>16</v>
      </c>
      <c r="T7" s="81">
        <f t="shared" si="0"/>
        <v>17</v>
      </c>
      <c r="U7" s="81">
        <f t="shared" si="0"/>
        <v>18</v>
      </c>
      <c r="V7" s="81">
        <f t="shared" si="0"/>
        <v>19</v>
      </c>
      <c r="W7" s="81">
        <f t="shared" si="0"/>
        <v>20</v>
      </c>
      <c r="X7" s="81">
        <f t="shared" si="0"/>
        <v>21</v>
      </c>
      <c r="Y7" s="81">
        <f t="shared" si="0"/>
        <v>22</v>
      </c>
      <c r="Z7" s="81">
        <f t="shared" si="0"/>
        <v>23</v>
      </c>
      <c r="AA7" s="81">
        <f t="shared" si="0"/>
        <v>24</v>
      </c>
      <c r="AB7" s="81">
        <f t="shared" si="0"/>
        <v>25</v>
      </c>
      <c r="AC7" s="81">
        <f t="shared" si="0"/>
        <v>26</v>
      </c>
      <c r="AD7" s="81">
        <f t="shared" si="0"/>
        <v>27</v>
      </c>
      <c r="AE7" s="81">
        <f t="shared" si="0"/>
        <v>28</v>
      </c>
      <c r="AF7" s="81">
        <f t="shared" si="0"/>
        <v>29</v>
      </c>
      <c r="AG7" s="81">
        <f t="shared" si="0"/>
        <v>30</v>
      </c>
      <c r="AH7" s="81">
        <f t="shared" si="0"/>
        <v>31</v>
      </c>
      <c r="AI7" s="81">
        <f t="shared" si="0"/>
        <v>32</v>
      </c>
      <c r="AJ7" s="81">
        <f t="shared" si="0"/>
        <v>33</v>
      </c>
      <c r="AK7" s="81">
        <f t="shared" si="0"/>
        <v>34</v>
      </c>
      <c r="AL7" s="81">
        <f t="shared" si="0"/>
        <v>35</v>
      </c>
      <c r="AM7" s="81">
        <f t="shared" si="0"/>
        <v>36</v>
      </c>
      <c r="AN7" s="81">
        <f t="shared" si="0"/>
        <v>37</v>
      </c>
      <c r="AO7" s="81">
        <f t="shared" si="0"/>
        <v>38</v>
      </c>
      <c r="AP7" s="81">
        <f t="shared" si="0"/>
        <v>39</v>
      </c>
      <c r="AQ7" s="81">
        <f t="shared" si="0"/>
        <v>40</v>
      </c>
      <c r="AR7" s="81">
        <f t="shared" si="0"/>
        <v>41</v>
      </c>
      <c r="AS7" s="81">
        <f t="shared" si="0"/>
        <v>42</v>
      </c>
      <c r="AT7" s="81">
        <f t="shared" si="0"/>
        <v>43</v>
      </c>
      <c r="AU7" s="81">
        <f t="shared" si="0"/>
        <v>44</v>
      </c>
      <c r="AV7" s="81">
        <f t="shared" si="0"/>
        <v>45</v>
      </c>
      <c r="AW7" s="81">
        <f t="shared" si="0"/>
        <v>46</v>
      </c>
      <c r="AX7" s="81">
        <f t="shared" si="0"/>
        <v>47</v>
      </c>
      <c r="AY7" s="81">
        <f t="shared" si="0"/>
        <v>48</v>
      </c>
      <c r="AZ7" s="81">
        <f t="shared" si="0"/>
        <v>49</v>
      </c>
      <c r="BA7" s="81">
        <f t="shared" si="0"/>
        <v>50</v>
      </c>
      <c r="BB7" s="81">
        <f t="shared" si="0"/>
        <v>51</v>
      </c>
      <c r="BC7" s="81">
        <f t="shared" si="0"/>
        <v>52</v>
      </c>
      <c r="BD7" s="81">
        <f t="shared" si="0"/>
        <v>53</v>
      </c>
      <c r="BE7" s="81">
        <f t="shared" si="0"/>
        <v>54</v>
      </c>
      <c r="BF7" s="81">
        <f t="shared" si="0"/>
        <v>55</v>
      </c>
      <c r="BG7" s="81">
        <f t="shared" si="0"/>
        <v>56</v>
      </c>
      <c r="BH7" s="81">
        <f t="shared" si="0"/>
        <v>57</v>
      </c>
      <c r="BI7" s="81">
        <f t="shared" si="0"/>
        <v>58</v>
      </c>
      <c r="BJ7" s="81">
        <f t="shared" si="0"/>
        <v>59</v>
      </c>
      <c r="BK7" s="81">
        <f>BJ7+1</f>
        <v>60</v>
      </c>
      <c r="BL7" s="83">
        <f>BK7+1</f>
        <v>61</v>
      </c>
      <c r="BM7" s="91">
        <f t="shared" si="0"/>
        <v>62</v>
      </c>
      <c r="BN7" s="81">
        <f t="shared" si="0"/>
        <v>63</v>
      </c>
      <c r="BO7" s="81">
        <f t="shared" si="0"/>
        <v>64</v>
      </c>
      <c r="BP7" s="82">
        <f>BO7+1</f>
        <v>65</v>
      </c>
      <c r="BQ7" s="91">
        <f t="shared" si="0"/>
        <v>66</v>
      </c>
      <c r="BR7" s="91">
        <f aca="true" t="shared" si="1" ref="BR7:BZ7">BQ7+1</f>
        <v>67</v>
      </c>
      <c r="BS7" s="91">
        <f t="shared" si="1"/>
        <v>68</v>
      </c>
      <c r="BT7" s="82">
        <f t="shared" si="1"/>
        <v>69</v>
      </c>
      <c r="BU7" s="82">
        <f t="shared" si="1"/>
        <v>70</v>
      </c>
      <c r="BV7" s="81">
        <f t="shared" si="1"/>
        <v>71</v>
      </c>
      <c r="BW7" s="81">
        <f t="shared" si="1"/>
        <v>72</v>
      </c>
      <c r="BX7" s="82">
        <f t="shared" si="1"/>
        <v>73</v>
      </c>
      <c r="BY7" s="92">
        <f t="shared" si="1"/>
        <v>74</v>
      </c>
      <c r="BZ7" s="84">
        <f t="shared" si="1"/>
        <v>75</v>
      </c>
      <c r="CA7" s="6"/>
      <c r="CB7" s="6"/>
      <c r="CC7" s="6"/>
      <c r="CD7" s="6"/>
      <c r="CE7" s="6"/>
    </row>
    <row r="8" spans="1:83" ht="12.75">
      <c r="A8" s="54">
        <v>1</v>
      </c>
      <c r="B8" s="43" t="s">
        <v>66</v>
      </c>
      <c r="C8" s="55" t="s">
        <v>1</v>
      </c>
      <c r="D8" s="2">
        <v>719.016</v>
      </c>
      <c r="E8" s="26">
        <v>62.062</v>
      </c>
      <c r="F8" s="26">
        <v>6.835</v>
      </c>
      <c r="G8" s="26">
        <v>0.016</v>
      </c>
      <c r="H8" s="26">
        <v>5.572</v>
      </c>
      <c r="I8" s="26">
        <v>0</v>
      </c>
      <c r="J8" s="26">
        <v>0.016</v>
      </c>
      <c r="K8" s="26">
        <v>0.968</v>
      </c>
      <c r="L8" s="26">
        <v>16035.806</v>
      </c>
      <c r="M8" s="26">
        <v>0</v>
      </c>
      <c r="N8" s="26">
        <v>93.308</v>
      </c>
      <c r="O8" s="26">
        <v>0.862</v>
      </c>
      <c r="P8" s="26">
        <v>0.144</v>
      </c>
      <c r="Q8" s="26">
        <v>5.542</v>
      </c>
      <c r="R8" s="26">
        <v>2.1</v>
      </c>
      <c r="S8" s="26">
        <v>27.309</v>
      </c>
      <c r="T8" s="26">
        <v>0</v>
      </c>
      <c r="U8" s="26">
        <v>14.639</v>
      </c>
      <c r="V8" s="26">
        <v>1.833</v>
      </c>
      <c r="W8" s="26">
        <v>5.382</v>
      </c>
      <c r="X8" s="26">
        <v>2.406</v>
      </c>
      <c r="Y8" s="26">
        <v>5.117</v>
      </c>
      <c r="Z8" s="26">
        <v>9.115</v>
      </c>
      <c r="AA8" s="26">
        <v>0.254</v>
      </c>
      <c r="AB8" s="26">
        <v>2.339</v>
      </c>
      <c r="AC8" s="26">
        <v>2.773</v>
      </c>
      <c r="AD8" s="26">
        <v>3.42</v>
      </c>
      <c r="AE8" s="26">
        <v>1.367</v>
      </c>
      <c r="AF8" s="26">
        <v>6.706</v>
      </c>
      <c r="AG8" s="26">
        <v>8.517</v>
      </c>
      <c r="AH8" s="26">
        <v>0.27</v>
      </c>
      <c r="AI8" s="26">
        <v>24.525</v>
      </c>
      <c r="AJ8" s="26">
        <v>0.376</v>
      </c>
      <c r="AK8" s="26">
        <v>299.659</v>
      </c>
      <c r="AL8" s="26">
        <v>22.752</v>
      </c>
      <c r="AM8" s="26">
        <v>115.106</v>
      </c>
      <c r="AN8" s="26">
        <v>72.473</v>
      </c>
      <c r="AO8" s="26">
        <v>131.335</v>
      </c>
      <c r="AP8" s="26">
        <v>8.494</v>
      </c>
      <c r="AQ8" s="26">
        <v>9.3</v>
      </c>
      <c r="AR8" s="26">
        <v>0.493</v>
      </c>
      <c r="AS8" s="26">
        <v>21.098</v>
      </c>
      <c r="AT8" s="26">
        <v>26.94</v>
      </c>
      <c r="AU8" s="26">
        <v>5.919</v>
      </c>
      <c r="AV8" s="26">
        <v>1.311</v>
      </c>
      <c r="AW8" s="26">
        <v>3.201</v>
      </c>
      <c r="AX8" s="26">
        <v>24.534</v>
      </c>
      <c r="AY8" s="26">
        <v>13.792</v>
      </c>
      <c r="AZ8" s="26">
        <v>17.828</v>
      </c>
      <c r="BA8" s="26">
        <v>4.452</v>
      </c>
      <c r="BB8" s="26">
        <v>84.792</v>
      </c>
      <c r="BC8" s="26">
        <v>38.744</v>
      </c>
      <c r="BD8" s="26">
        <v>27.83</v>
      </c>
      <c r="BE8" s="26">
        <v>78.313</v>
      </c>
      <c r="BF8" s="26">
        <v>1.065</v>
      </c>
      <c r="BG8" s="26">
        <v>5.794</v>
      </c>
      <c r="BH8" s="26">
        <v>9.94</v>
      </c>
      <c r="BI8" s="26">
        <v>5.325</v>
      </c>
      <c r="BJ8" s="26">
        <v>0</v>
      </c>
      <c r="BK8" s="26">
        <v>0</v>
      </c>
      <c r="BL8" s="4">
        <v>18079.085000000006</v>
      </c>
      <c r="BM8" s="2">
        <v>4777.613</v>
      </c>
      <c r="BN8" s="3">
        <v>0</v>
      </c>
      <c r="BO8" s="3">
        <v>0</v>
      </c>
      <c r="BP8" s="23">
        <v>4777.613</v>
      </c>
      <c r="BQ8" s="3">
        <v>207</v>
      </c>
      <c r="BR8" s="3"/>
      <c r="BS8" s="3">
        <v>114.701</v>
      </c>
      <c r="BT8" s="23">
        <v>114.701</v>
      </c>
      <c r="BU8" s="23">
        <v>321.701</v>
      </c>
      <c r="BV8" s="3"/>
      <c r="BW8" s="3"/>
      <c r="BX8" s="23">
        <v>427.601</v>
      </c>
      <c r="BY8" s="23">
        <v>5526.915</v>
      </c>
      <c r="BZ8" s="5">
        <v>23606</v>
      </c>
      <c r="CA8" s="6"/>
      <c r="CB8" s="6"/>
      <c r="CC8" s="6"/>
      <c r="CD8" s="6"/>
      <c r="CE8" s="6"/>
    </row>
    <row r="9" spans="1:83" ht="12.75">
      <c r="A9" s="45">
        <v>2</v>
      </c>
      <c r="B9" s="46" t="s">
        <v>67</v>
      </c>
      <c r="C9" s="47" t="s">
        <v>2</v>
      </c>
      <c r="D9" s="7">
        <v>370.69</v>
      </c>
      <c r="E9" s="8">
        <v>871.038</v>
      </c>
      <c r="F9" s="8">
        <v>0.358</v>
      </c>
      <c r="G9" s="8">
        <v>0.01</v>
      </c>
      <c r="H9" s="8">
        <v>1.388</v>
      </c>
      <c r="I9" s="8">
        <v>0</v>
      </c>
      <c r="J9" s="8">
        <v>0.01</v>
      </c>
      <c r="K9" s="8">
        <v>0.236</v>
      </c>
      <c r="L9" s="8">
        <v>2.749</v>
      </c>
      <c r="M9" s="8">
        <v>0</v>
      </c>
      <c r="N9" s="8">
        <v>0.189</v>
      </c>
      <c r="O9" s="8">
        <v>0.095</v>
      </c>
      <c r="P9" s="8">
        <v>0.01</v>
      </c>
      <c r="Q9" s="8">
        <v>1854.31</v>
      </c>
      <c r="R9" s="8">
        <v>570.289</v>
      </c>
      <c r="S9" s="8">
        <v>2.956</v>
      </c>
      <c r="T9" s="8">
        <v>0</v>
      </c>
      <c r="U9" s="8">
        <v>0.849</v>
      </c>
      <c r="V9" s="8">
        <v>0.293</v>
      </c>
      <c r="W9" s="8">
        <v>2.329</v>
      </c>
      <c r="X9" s="8">
        <v>1.265</v>
      </c>
      <c r="Y9" s="8">
        <v>28.163</v>
      </c>
      <c r="Z9" s="8">
        <v>1.513</v>
      </c>
      <c r="AA9" s="8">
        <v>0.038</v>
      </c>
      <c r="AB9" s="8">
        <v>0.444</v>
      </c>
      <c r="AC9" s="8">
        <v>0.472</v>
      </c>
      <c r="AD9" s="8">
        <v>0.709</v>
      </c>
      <c r="AE9" s="8">
        <v>0.283</v>
      </c>
      <c r="AF9" s="8">
        <v>1.493</v>
      </c>
      <c r="AG9" s="8">
        <v>0.568</v>
      </c>
      <c r="AH9" s="8">
        <v>0.047</v>
      </c>
      <c r="AI9" s="8">
        <v>7.528</v>
      </c>
      <c r="AJ9" s="8">
        <v>0.189</v>
      </c>
      <c r="AK9" s="8">
        <v>54.156</v>
      </c>
      <c r="AL9" s="8">
        <v>2.568</v>
      </c>
      <c r="AM9" s="8">
        <v>8.301</v>
      </c>
      <c r="AN9" s="8">
        <v>2.956</v>
      </c>
      <c r="AO9" s="8">
        <v>3.495</v>
      </c>
      <c r="AP9" s="8">
        <v>4.826</v>
      </c>
      <c r="AQ9" s="8">
        <v>2.258</v>
      </c>
      <c r="AR9" s="8">
        <v>0.104</v>
      </c>
      <c r="AS9" s="8">
        <v>12.136</v>
      </c>
      <c r="AT9" s="8">
        <v>4.297</v>
      </c>
      <c r="AU9" s="8">
        <v>2.219</v>
      </c>
      <c r="AV9" s="8">
        <v>0.793</v>
      </c>
      <c r="AW9" s="8">
        <v>1.936</v>
      </c>
      <c r="AX9" s="8">
        <v>6.638</v>
      </c>
      <c r="AY9" s="8">
        <v>3.522</v>
      </c>
      <c r="AZ9" s="8">
        <v>0.331</v>
      </c>
      <c r="BA9" s="8">
        <v>1.294</v>
      </c>
      <c r="BB9" s="8">
        <v>19.029</v>
      </c>
      <c r="BC9" s="8">
        <v>3.126</v>
      </c>
      <c r="BD9" s="8">
        <v>2.691</v>
      </c>
      <c r="BE9" s="8">
        <v>11.341</v>
      </c>
      <c r="BF9" s="8">
        <v>0.566</v>
      </c>
      <c r="BG9" s="8">
        <v>3.504</v>
      </c>
      <c r="BH9" s="8">
        <v>2.125</v>
      </c>
      <c r="BI9" s="8">
        <v>3.221</v>
      </c>
      <c r="BJ9" s="8">
        <v>0</v>
      </c>
      <c r="BK9" s="8">
        <v>0</v>
      </c>
      <c r="BL9" s="9">
        <v>3877.944</v>
      </c>
      <c r="BM9" s="7">
        <v>490.928</v>
      </c>
      <c r="BN9" s="8">
        <v>0</v>
      </c>
      <c r="BO9" s="8">
        <v>0</v>
      </c>
      <c r="BP9" s="24">
        <v>490.928</v>
      </c>
      <c r="BQ9" s="8">
        <v>154</v>
      </c>
      <c r="BR9" s="8"/>
      <c r="BS9" s="8">
        <v>1995.319</v>
      </c>
      <c r="BT9" s="24">
        <v>1995.319</v>
      </c>
      <c r="BU9" s="24">
        <v>2149.319</v>
      </c>
      <c r="BV9" s="8"/>
      <c r="BW9" s="8"/>
      <c r="BX9" s="24">
        <v>164.809</v>
      </c>
      <c r="BY9" s="24">
        <v>2805.056</v>
      </c>
      <c r="BZ9" s="10">
        <v>6683</v>
      </c>
      <c r="CA9" s="6"/>
      <c r="CB9" s="6"/>
      <c r="CC9" s="6"/>
      <c r="CD9" s="6"/>
      <c r="CE9" s="6"/>
    </row>
    <row r="10" spans="1:83" ht="12.75">
      <c r="A10" s="45">
        <v>3</v>
      </c>
      <c r="B10" s="46" t="s">
        <v>65</v>
      </c>
      <c r="C10" s="47" t="s">
        <v>155</v>
      </c>
      <c r="D10" s="7">
        <v>30.513</v>
      </c>
      <c r="E10" s="8">
        <v>0.003</v>
      </c>
      <c r="F10" s="8">
        <v>1318.558</v>
      </c>
      <c r="G10" s="8">
        <v>0.035</v>
      </c>
      <c r="H10" s="8">
        <v>0.294</v>
      </c>
      <c r="I10" s="8">
        <v>0</v>
      </c>
      <c r="J10" s="8">
        <v>0.006</v>
      </c>
      <c r="K10" s="8">
        <v>0.109</v>
      </c>
      <c r="L10" s="8">
        <v>10962.605</v>
      </c>
      <c r="M10" s="8">
        <v>0</v>
      </c>
      <c r="N10" s="8">
        <v>0.035</v>
      </c>
      <c r="O10" s="8">
        <v>0.012</v>
      </c>
      <c r="P10" s="8">
        <v>0.002</v>
      </c>
      <c r="Q10" s="8">
        <v>0.174</v>
      </c>
      <c r="R10" s="8">
        <v>0.278</v>
      </c>
      <c r="S10" s="8">
        <v>0.591</v>
      </c>
      <c r="T10" s="8">
        <v>0</v>
      </c>
      <c r="U10" s="8">
        <v>0.547</v>
      </c>
      <c r="V10" s="8">
        <v>0.078</v>
      </c>
      <c r="W10" s="8">
        <v>0.226</v>
      </c>
      <c r="X10" s="8">
        <v>0.336</v>
      </c>
      <c r="Y10" s="8">
        <v>0.189</v>
      </c>
      <c r="Z10" s="8">
        <v>0.407</v>
      </c>
      <c r="AA10" s="8">
        <v>0.015</v>
      </c>
      <c r="AB10" s="8">
        <v>0.113</v>
      </c>
      <c r="AC10" s="8">
        <v>0.105</v>
      </c>
      <c r="AD10" s="8">
        <v>0.151</v>
      </c>
      <c r="AE10" s="8">
        <v>0.075</v>
      </c>
      <c r="AF10" s="8">
        <v>0.381</v>
      </c>
      <c r="AG10" s="8">
        <v>0.134</v>
      </c>
      <c r="AH10" s="8">
        <v>0.025</v>
      </c>
      <c r="AI10" s="8">
        <v>0.275</v>
      </c>
      <c r="AJ10" s="8">
        <v>0.021</v>
      </c>
      <c r="AK10" s="8">
        <v>1.03</v>
      </c>
      <c r="AL10" s="8">
        <v>0.509</v>
      </c>
      <c r="AM10" s="8">
        <v>0.649</v>
      </c>
      <c r="AN10" s="8">
        <v>1.128</v>
      </c>
      <c r="AO10" s="8">
        <v>419.042</v>
      </c>
      <c r="AP10" s="8">
        <v>0.382</v>
      </c>
      <c r="AQ10" s="8">
        <v>19.484</v>
      </c>
      <c r="AR10" s="8">
        <v>0.124</v>
      </c>
      <c r="AS10" s="8">
        <v>1.984</v>
      </c>
      <c r="AT10" s="8">
        <v>0.349</v>
      </c>
      <c r="AU10" s="8">
        <v>0.552</v>
      </c>
      <c r="AV10" s="8">
        <v>0.4</v>
      </c>
      <c r="AW10" s="8">
        <v>0.199</v>
      </c>
      <c r="AX10" s="8">
        <v>0.915</v>
      </c>
      <c r="AY10" s="8">
        <v>0.191</v>
      </c>
      <c r="AZ10" s="8">
        <v>1.881</v>
      </c>
      <c r="BA10" s="8">
        <v>0.348</v>
      </c>
      <c r="BB10" s="8">
        <v>1.958</v>
      </c>
      <c r="BC10" s="8">
        <v>8.62</v>
      </c>
      <c r="BD10" s="8">
        <v>10.234</v>
      </c>
      <c r="BE10" s="8">
        <v>180.034</v>
      </c>
      <c r="BF10" s="8">
        <v>0.219</v>
      </c>
      <c r="BG10" s="8">
        <v>0.348</v>
      </c>
      <c r="BH10" s="8">
        <v>0.544</v>
      </c>
      <c r="BI10" s="8">
        <v>0.227</v>
      </c>
      <c r="BJ10" s="8">
        <v>0</v>
      </c>
      <c r="BK10" s="8">
        <v>0</v>
      </c>
      <c r="BL10" s="9">
        <v>12967.644000000002</v>
      </c>
      <c r="BM10" s="7">
        <v>680.062</v>
      </c>
      <c r="BN10" s="8">
        <v>0</v>
      </c>
      <c r="BO10" s="8">
        <v>0</v>
      </c>
      <c r="BP10" s="24">
        <v>680.062</v>
      </c>
      <c r="BQ10" s="8">
        <v>21</v>
      </c>
      <c r="BR10" s="8"/>
      <c r="BS10" s="8">
        <v>1507.292</v>
      </c>
      <c r="BT10" s="24">
        <v>1507.292</v>
      </c>
      <c r="BU10" s="24">
        <v>1528.292</v>
      </c>
      <c r="BV10" s="8"/>
      <c r="BW10" s="8"/>
      <c r="BX10" s="24">
        <v>7130.002</v>
      </c>
      <c r="BY10" s="24">
        <v>9338.356</v>
      </c>
      <c r="BZ10" s="10">
        <v>22306</v>
      </c>
      <c r="CA10" s="6"/>
      <c r="CB10" s="6"/>
      <c r="CC10" s="6"/>
      <c r="CD10" s="6"/>
      <c r="CE10" s="6"/>
    </row>
    <row r="11" spans="1:83" ht="12.75">
      <c r="A11" s="45">
        <v>4</v>
      </c>
      <c r="B11" s="46" t="s">
        <v>99</v>
      </c>
      <c r="C11" s="47" t="s">
        <v>3</v>
      </c>
      <c r="D11" s="7">
        <v>0</v>
      </c>
      <c r="E11" s="8">
        <v>0</v>
      </c>
      <c r="F11" s="8">
        <v>0</v>
      </c>
      <c r="G11" s="8">
        <v>0</v>
      </c>
      <c r="H11" s="8">
        <v>0.071</v>
      </c>
      <c r="I11" s="8">
        <v>0</v>
      </c>
      <c r="J11" s="8">
        <v>0</v>
      </c>
      <c r="K11" s="8">
        <v>0.002</v>
      </c>
      <c r="L11" s="8">
        <v>0.027</v>
      </c>
      <c r="M11" s="8">
        <v>0</v>
      </c>
      <c r="N11" s="8">
        <v>0.004</v>
      </c>
      <c r="O11" s="8">
        <v>0</v>
      </c>
      <c r="P11" s="8">
        <v>0</v>
      </c>
      <c r="Q11" s="8">
        <v>0.003</v>
      </c>
      <c r="R11" s="8">
        <v>0.003</v>
      </c>
      <c r="S11" s="8">
        <v>0.067</v>
      </c>
      <c r="T11" s="8">
        <v>0</v>
      </c>
      <c r="U11" s="8">
        <v>56.335</v>
      </c>
      <c r="V11" s="8">
        <v>0.007</v>
      </c>
      <c r="W11" s="8">
        <v>13.197</v>
      </c>
      <c r="X11" s="8">
        <v>103.504</v>
      </c>
      <c r="Y11" s="8">
        <v>0.01</v>
      </c>
      <c r="Z11" s="8">
        <v>0.41</v>
      </c>
      <c r="AA11" s="8">
        <v>0.001</v>
      </c>
      <c r="AB11" s="8">
        <v>0.009</v>
      </c>
      <c r="AC11" s="8">
        <v>0.025</v>
      </c>
      <c r="AD11" s="8">
        <v>0.01</v>
      </c>
      <c r="AE11" s="8">
        <v>0.001</v>
      </c>
      <c r="AF11" s="8">
        <v>0.038</v>
      </c>
      <c r="AG11" s="8">
        <v>0.016</v>
      </c>
      <c r="AH11" s="8">
        <v>0</v>
      </c>
      <c r="AI11" s="8">
        <v>0.775</v>
      </c>
      <c r="AJ11" s="8">
        <v>0</v>
      </c>
      <c r="AK11" s="8">
        <v>0.016</v>
      </c>
      <c r="AL11" s="8">
        <v>0.009</v>
      </c>
      <c r="AM11" s="8">
        <v>0.205</v>
      </c>
      <c r="AN11" s="8">
        <v>0.196</v>
      </c>
      <c r="AO11" s="8">
        <v>0.075</v>
      </c>
      <c r="AP11" s="8">
        <v>0.001</v>
      </c>
      <c r="AQ11" s="8">
        <v>0</v>
      </c>
      <c r="AR11" s="8">
        <v>0.002</v>
      </c>
      <c r="AS11" s="8">
        <v>0.008</v>
      </c>
      <c r="AT11" s="8">
        <v>0.001</v>
      </c>
      <c r="AU11" s="8">
        <v>0.002</v>
      </c>
      <c r="AV11" s="8">
        <v>0.001</v>
      </c>
      <c r="AW11" s="8">
        <v>0.001</v>
      </c>
      <c r="AX11" s="8">
        <v>0.014</v>
      </c>
      <c r="AY11" s="8">
        <v>0.017</v>
      </c>
      <c r="AZ11" s="8">
        <v>0.007</v>
      </c>
      <c r="BA11" s="8">
        <v>0.008</v>
      </c>
      <c r="BB11" s="8">
        <v>0.205</v>
      </c>
      <c r="BC11" s="8">
        <v>0.007</v>
      </c>
      <c r="BD11" s="8">
        <v>0.002</v>
      </c>
      <c r="BE11" s="8">
        <v>0.004</v>
      </c>
      <c r="BF11" s="8">
        <v>0.001</v>
      </c>
      <c r="BG11" s="8">
        <v>0.002</v>
      </c>
      <c r="BH11" s="8">
        <v>0.002</v>
      </c>
      <c r="BI11" s="8">
        <v>0.001</v>
      </c>
      <c r="BJ11" s="8">
        <v>0</v>
      </c>
      <c r="BK11" s="8">
        <v>0</v>
      </c>
      <c r="BL11" s="9">
        <v>175.30200000000008</v>
      </c>
      <c r="BM11" s="7">
        <v>0</v>
      </c>
      <c r="BN11" s="8">
        <v>0</v>
      </c>
      <c r="BO11" s="8">
        <v>0</v>
      </c>
      <c r="BP11" s="24">
        <v>0</v>
      </c>
      <c r="BQ11" s="8">
        <v>0</v>
      </c>
      <c r="BR11" s="8"/>
      <c r="BS11" s="8">
        <v>113.96</v>
      </c>
      <c r="BT11" s="24">
        <v>113.96</v>
      </c>
      <c r="BU11" s="24">
        <v>113.96</v>
      </c>
      <c r="BV11" s="8"/>
      <c r="BW11" s="8"/>
      <c r="BX11" s="24">
        <v>454.738</v>
      </c>
      <c r="BY11" s="24">
        <v>568.698</v>
      </c>
      <c r="BZ11" s="10">
        <v>744</v>
      </c>
      <c r="CA11" s="6"/>
      <c r="CB11" s="6"/>
      <c r="CC11" s="6"/>
      <c r="CD11" s="6"/>
      <c r="CE11" s="6"/>
    </row>
    <row r="12" spans="1:83" ht="12.75">
      <c r="A12" s="45">
        <v>5</v>
      </c>
      <c r="B12" s="46" t="s">
        <v>100</v>
      </c>
      <c r="C12" s="47" t="s">
        <v>4</v>
      </c>
      <c r="D12" s="7">
        <v>6.548</v>
      </c>
      <c r="E12" s="8">
        <v>0.3</v>
      </c>
      <c r="F12" s="8">
        <v>26.413</v>
      </c>
      <c r="G12" s="8">
        <v>1.605</v>
      </c>
      <c r="H12" s="8">
        <v>9474.299</v>
      </c>
      <c r="I12" s="8">
        <v>0</v>
      </c>
      <c r="J12" s="8">
        <v>3.194</v>
      </c>
      <c r="K12" s="8">
        <v>80.646</v>
      </c>
      <c r="L12" s="8">
        <v>780.362</v>
      </c>
      <c r="M12" s="8">
        <v>0</v>
      </c>
      <c r="N12" s="8">
        <v>12.913</v>
      </c>
      <c r="O12" s="8">
        <v>2.569</v>
      </c>
      <c r="P12" s="8">
        <v>5.155</v>
      </c>
      <c r="Q12" s="8">
        <v>96.335</v>
      </c>
      <c r="R12" s="8">
        <v>72.038</v>
      </c>
      <c r="S12" s="8">
        <v>6.65</v>
      </c>
      <c r="T12" s="8">
        <v>0</v>
      </c>
      <c r="U12" s="8">
        <v>19904.359</v>
      </c>
      <c r="V12" s="8">
        <v>29.956</v>
      </c>
      <c r="W12" s="8">
        <v>312.127</v>
      </c>
      <c r="X12" s="8">
        <v>359.013</v>
      </c>
      <c r="Y12" s="8">
        <v>359.345</v>
      </c>
      <c r="Z12" s="8">
        <v>273.99</v>
      </c>
      <c r="AA12" s="8">
        <v>4.027</v>
      </c>
      <c r="AB12" s="8">
        <v>129.665</v>
      </c>
      <c r="AC12" s="8">
        <v>57.914</v>
      </c>
      <c r="AD12" s="8">
        <v>98.967</v>
      </c>
      <c r="AE12" s="8">
        <v>38.558</v>
      </c>
      <c r="AF12" s="8">
        <v>444.341</v>
      </c>
      <c r="AG12" s="8">
        <v>86.92</v>
      </c>
      <c r="AH12" s="8">
        <v>22.704</v>
      </c>
      <c r="AI12" s="8">
        <v>2.19</v>
      </c>
      <c r="AJ12" s="8">
        <v>0.11</v>
      </c>
      <c r="AK12" s="8">
        <v>80.841</v>
      </c>
      <c r="AL12" s="8">
        <v>5.559</v>
      </c>
      <c r="AM12" s="8">
        <v>6.849</v>
      </c>
      <c r="AN12" s="8">
        <v>5.678</v>
      </c>
      <c r="AO12" s="8">
        <v>7.371</v>
      </c>
      <c r="AP12" s="8">
        <v>396.729</v>
      </c>
      <c r="AQ12" s="8">
        <v>5.994</v>
      </c>
      <c r="AR12" s="8">
        <v>39.93</v>
      </c>
      <c r="AS12" s="8">
        <v>316.492</v>
      </c>
      <c r="AT12" s="8">
        <v>120.692</v>
      </c>
      <c r="AU12" s="8">
        <v>0.918</v>
      </c>
      <c r="AV12" s="8">
        <v>0.171</v>
      </c>
      <c r="AW12" s="8">
        <v>0.228</v>
      </c>
      <c r="AX12" s="8">
        <v>10.485</v>
      </c>
      <c r="AY12" s="8">
        <v>1.751</v>
      </c>
      <c r="AZ12" s="8">
        <v>54.797</v>
      </c>
      <c r="BA12" s="8">
        <v>0.839</v>
      </c>
      <c r="BB12" s="8">
        <v>12.176</v>
      </c>
      <c r="BC12" s="8">
        <v>3.476</v>
      </c>
      <c r="BD12" s="8">
        <v>4.326</v>
      </c>
      <c r="BE12" s="8">
        <v>21.408</v>
      </c>
      <c r="BF12" s="8">
        <v>0.745</v>
      </c>
      <c r="BG12" s="8">
        <v>2.17</v>
      </c>
      <c r="BH12" s="8">
        <v>3.371</v>
      </c>
      <c r="BI12" s="8">
        <v>1.192</v>
      </c>
      <c r="BJ12" s="8">
        <v>0</v>
      </c>
      <c r="BK12" s="8">
        <v>0</v>
      </c>
      <c r="BL12" s="9">
        <v>33797.401000000005</v>
      </c>
      <c r="BM12" s="7">
        <v>308.164</v>
      </c>
      <c r="BN12" s="8">
        <v>0</v>
      </c>
      <c r="BO12" s="8">
        <v>14.987</v>
      </c>
      <c r="BP12" s="24">
        <v>323.151</v>
      </c>
      <c r="BQ12" s="8">
        <v>13054.447</v>
      </c>
      <c r="BR12" s="8"/>
      <c r="BS12" s="8">
        <v>-1516.209</v>
      </c>
      <c r="BT12" s="24">
        <v>-1516.209</v>
      </c>
      <c r="BU12" s="24">
        <v>11538.238</v>
      </c>
      <c r="BV12" s="8"/>
      <c r="BW12" s="8"/>
      <c r="BX12" s="24">
        <v>263807.207</v>
      </c>
      <c r="BY12" s="24">
        <v>275668.596</v>
      </c>
      <c r="BZ12" s="10">
        <v>309465.99700000003</v>
      </c>
      <c r="CA12" s="6"/>
      <c r="CB12" s="6"/>
      <c r="CC12" s="6"/>
      <c r="CD12" s="6"/>
      <c r="CE12" s="6"/>
    </row>
    <row r="13" spans="1:83" ht="12.75">
      <c r="A13" s="45">
        <v>6</v>
      </c>
      <c r="B13" s="46" t="s">
        <v>101</v>
      </c>
      <c r="C13" s="47" t="s">
        <v>5</v>
      </c>
      <c r="D13" s="7">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9">
        <v>0</v>
      </c>
      <c r="BM13" s="7">
        <v>0</v>
      </c>
      <c r="BN13" s="8">
        <v>0</v>
      </c>
      <c r="BO13" s="8">
        <v>0</v>
      </c>
      <c r="BP13" s="24">
        <v>0</v>
      </c>
      <c r="BQ13" s="8">
        <v>0</v>
      </c>
      <c r="BR13" s="8"/>
      <c r="BS13" s="8">
        <v>0</v>
      </c>
      <c r="BT13" s="24">
        <v>0</v>
      </c>
      <c r="BU13" s="24">
        <v>0</v>
      </c>
      <c r="BV13" s="8"/>
      <c r="BW13" s="8"/>
      <c r="BX13" s="24">
        <v>0</v>
      </c>
      <c r="BY13" s="24">
        <v>0</v>
      </c>
      <c r="BZ13" s="10">
        <v>0</v>
      </c>
      <c r="CA13" s="6"/>
      <c r="CB13" s="6"/>
      <c r="CC13" s="6"/>
      <c r="CD13" s="6"/>
      <c r="CE13" s="6"/>
    </row>
    <row r="14" spans="1:83" ht="12.75">
      <c r="A14" s="45">
        <v>7</v>
      </c>
      <c r="B14" s="46" t="s">
        <v>102</v>
      </c>
      <c r="C14" s="47" t="s">
        <v>6</v>
      </c>
      <c r="D14" s="7">
        <v>0.003</v>
      </c>
      <c r="E14" s="8">
        <v>0.001</v>
      </c>
      <c r="F14" s="8">
        <v>0.001</v>
      </c>
      <c r="G14" s="8">
        <v>0.007</v>
      </c>
      <c r="H14" s="8">
        <v>0.175</v>
      </c>
      <c r="I14" s="8">
        <v>0</v>
      </c>
      <c r="J14" s="8">
        <v>0.007</v>
      </c>
      <c r="K14" s="8">
        <v>0.033</v>
      </c>
      <c r="L14" s="8">
        <v>0.315</v>
      </c>
      <c r="M14" s="8">
        <v>0</v>
      </c>
      <c r="N14" s="8">
        <v>0.031</v>
      </c>
      <c r="O14" s="8">
        <v>0.008</v>
      </c>
      <c r="P14" s="8">
        <v>0.003</v>
      </c>
      <c r="Q14" s="8">
        <v>0.083</v>
      </c>
      <c r="R14" s="8">
        <v>0.086</v>
      </c>
      <c r="S14" s="8">
        <v>0.505</v>
      </c>
      <c r="T14" s="8">
        <v>0</v>
      </c>
      <c r="U14" s="8">
        <v>37.669</v>
      </c>
      <c r="V14" s="8">
        <v>0.029</v>
      </c>
      <c r="W14" s="8">
        <v>0.071</v>
      </c>
      <c r="X14" s="8">
        <v>300.69</v>
      </c>
      <c r="Y14" s="8">
        <v>2.78</v>
      </c>
      <c r="Z14" s="8">
        <v>0.233</v>
      </c>
      <c r="AA14" s="8">
        <v>0.003</v>
      </c>
      <c r="AB14" s="8">
        <v>0.055</v>
      </c>
      <c r="AC14" s="8">
        <v>0.117</v>
      </c>
      <c r="AD14" s="8">
        <v>0.05</v>
      </c>
      <c r="AE14" s="8">
        <v>0.018</v>
      </c>
      <c r="AF14" s="8">
        <v>0.114</v>
      </c>
      <c r="AG14" s="8">
        <v>0.122</v>
      </c>
      <c r="AH14" s="8">
        <v>0.013</v>
      </c>
      <c r="AI14" s="8">
        <v>0.053</v>
      </c>
      <c r="AJ14" s="8">
        <v>0.004</v>
      </c>
      <c r="AK14" s="8">
        <v>1.89</v>
      </c>
      <c r="AL14" s="8">
        <v>0.387</v>
      </c>
      <c r="AM14" s="8">
        <v>3.063</v>
      </c>
      <c r="AN14" s="8">
        <v>1.724</v>
      </c>
      <c r="AO14" s="8">
        <v>0.216</v>
      </c>
      <c r="AP14" s="8">
        <v>0.151</v>
      </c>
      <c r="AQ14" s="8">
        <v>0.041</v>
      </c>
      <c r="AR14" s="8">
        <v>0.026</v>
      </c>
      <c r="AS14" s="8">
        <v>0.667</v>
      </c>
      <c r="AT14" s="8">
        <v>0.1</v>
      </c>
      <c r="AU14" s="8">
        <v>0.105</v>
      </c>
      <c r="AV14" s="8">
        <v>0.076</v>
      </c>
      <c r="AW14" s="8">
        <v>0.038</v>
      </c>
      <c r="AX14" s="8">
        <v>0.216</v>
      </c>
      <c r="AY14" s="8">
        <v>0.067</v>
      </c>
      <c r="AZ14" s="8">
        <v>1.14</v>
      </c>
      <c r="BA14" s="8">
        <v>0.067</v>
      </c>
      <c r="BB14" s="8">
        <v>0.846</v>
      </c>
      <c r="BC14" s="8">
        <v>0.352</v>
      </c>
      <c r="BD14" s="8">
        <v>0.104</v>
      </c>
      <c r="BE14" s="8">
        <v>0.185</v>
      </c>
      <c r="BF14" s="8">
        <v>0.042</v>
      </c>
      <c r="BG14" s="8">
        <v>0.097</v>
      </c>
      <c r="BH14" s="8">
        <v>0.301</v>
      </c>
      <c r="BI14" s="8">
        <v>0.044</v>
      </c>
      <c r="BJ14" s="8">
        <v>0</v>
      </c>
      <c r="BK14" s="8">
        <v>0</v>
      </c>
      <c r="BL14" s="9">
        <v>355.2239999999999</v>
      </c>
      <c r="BM14" s="7">
        <v>0</v>
      </c>
      <c r="BN14" s="8">
        <v>0</v>
      </c>
      <c r="BO14" s="8">
        <v>0</v>
      </c>
      <c r="BP14" s="24">
        <v>0</v>
      </c>
      <c r="BQ14" s="8">
        <v>0</v>
      </c>
      <c r="BR14" s="8"/>
      <c r="BS14" s="8">
        <v>-106.709</v>
      </c>
      <c r="BT14" s="24">
        <v>-106.709</v>
      </c>
      <c r="BU14" s="24">
        <v>-106.709</v>
      </c>
      <c r="BV14" s="8"/>
      <c r="BW14" s="8"/>
      <c r="BX14" s="24">
        <v>413.485</v>
      </c>
      <c r="BY14" s="24">
        <v>306.776</v>
      </c>
      <c r="BZ14" s="10">
        <v>662</v>
      </c>
      <c r="CA14" s="6"/>
      <c r="CB14" s="6"/>
      <c r="CC14" s="6"/>
      <c r="CD14" s="6"/>
      <c r="CE14" s="6"/>
    </row>
    <row r="15" spans="1:83" ht="12.75">
      <c r="A15" s="45">
        <v>8</v>
      </c>
      <c r="B15" s="46" t="s">
        <v>103</v>
      </c>
      <c r="C15" s="47" t="s">
        <v>7</v>
      </c>
      <c r="D15" s="7">
        <v>19.723</v>
      </c>
      <c r="E15" s="8">
        <v>0.07</v>
      </c>
      <c r="F15" s="8">
        <v>1.292</v>
      </c>
      <c r="G15" s="8">
        <v>0.279</v>
      </c>
      <c r="H15" s="8">
        <v>298.977</v>
      </c>
      <c r="I15" s="8">
        <v>0</v>
      </c>
      <c r="J15" s="8">
        <v>0.241</v>
      </c>
      <c r="K15" s="8">
        <v>401.335</v>
      </c>
      <c r="L15" s="8">
        <v>74.875</v>
      </c>
      <c r="M15" s="8">
        <v>0</v>
      </c>
      <c r="N15" s="8">
        <v>1.131</v>
      </c>
      <c r="O15" s="8">
        <v>0.293</v>
      </c>
      <c r="P15" s="8">
        <v>0.243</v>
      </c>
      <c r="Q15" s="8">
        <v>17.94</v>
      </c>
      <c r="R15" s="8">
        <v>14.205</v>
      </c>
      <c r="S15" s="8">
        <v>10.183</v>
      </c>
      <c r="T15" s="8">
        <v>0</v>
      </c>
      <c r="U15" s="8">
        <v>699.488</v>
      </c>
      <c r="V15" s="8">
        <v>7.317</v>
      </c>
      <c r="W15" s="8">
        <v>548.678</v>
      </c>
      <c r="X15" s="8">
        <v>112.851</v>
      </c>
      <c r="Y15" s="8">
        <v>14.573</v>
      </c>
      <c r="Z15" s="8">
        <v>18.613</v>
      </c>
      <c r="AA15" s="8">
        <v>0.279</v>
      </c>
      <c r="AB15" s="8">
        <v>6.143</v>
      </c>
      <c r="AC15" s="8">
        <v>4.281</v>
      </c>
      <c r="AD15" s="8">
        <v>5.673</v>
      </c>
      <c r="AE15" s="8">
        <v>1.892</v>
      </c>
      <c r="AF15" s="8">
        <v>22.612</v>
      </c>
      <c r="AG15" s="8">
        <v>14.304</v>
      </c>
      <c r="AH15" s="8">
        <v>0.909</v>
      </c>
      <c r="AI15" s="8">
        <v>2.065</v>
      </c>
      <c r="AJ15" s="8">
        <v>5.125</v>
      </c>
      <c r="AK15" s="8">
        <v>867.798</v>
      </c>
      <c r="AL15" s="8">
        <v>13.108</v>
      </c>
      <c r="AM15" s="8">
        <v>86.513</v>
      </c>
      <c r="AN15" s="8">
        <v>52.972</v>
      </c>
      <c r="AO15" s="8">
        <v>5.444</v>
      </c>
      <c r="AP15" s="8">
        <v>17.376</v>
      </c>
      <c r="AQ15" s="8">
        <v>2.091</v>
      </c>
      <c r="AR15" s="8">
        <v>2.158</v>
      </c>
      <c r="AS15" s="8">
        <v>28.876</v>
      </c>
      <c r="AT15" s="8">
        <v>7.564</v>
      </c>
      <c r="AU15" s="8">
        <v>4.054</v>
      </c>
      <c r="AV15" s="8">
        <v>2.649</v>
      </c>
      <c r="AW15" s="8">
        <v>1.346</v>
      </c>
      <c r="AX15" s="8">
        <v>114.483</v>
      </c>
      <c r="AY15" s="8">
        <v>2.214</v>
      </c>
      <c r="AZ15" s="8">
        <v>25.074</v>
      </c>
      <c r="BA15" s="8">
        <v>2.314</v>
      </c>
      <c r="BB15" s="8">
        <v>21.984</v>
      </c>
      <c r="BC15" s="8">
        <v>77.352</v>
      </c>
      <c r="BD15" s="8">
        <v>4.674</v>
      </c>
      <c r="BE15" s="8">
        <v>8.624</v>
      </c>
      <c r="BF15" s="8">
        <v>1.469</v>
      </c>
      <c r="BG15" s="8">
        <v>3.498</v>
      </c>
      <c r="BH15" s="8">
        <v>79.517</v>
      </c>
      <c r="BI15" s="8">
        <v>1.556</v>
      </c>
      <c r="BJ15" s="8">
        <v>0</v>
      </c>
      <c r="BK15" s="8">
        <v>0</v>
      </c>
      <c r="BL15" s="9">
        <v>3740.298</v>
      </c>
      <c r="BM15" s="7">
        <v>73.399</v>
      </c>
      <c r="BN15" s="8">
        <v>0</v>
      </c>
      <c r="BO15" s="8">
        <v>1.957</v>
      </c>
      <c r="BP15" s="24">
        <v>75.356</v>
      </c>
      <c r="BQ15" s="8">
        <v>8.649</v>
      </c>
      <c r="BR15" s="8"/>
      <c r="BS15" s="8">
        <v>295.964</v>
      </c>
      <c r="BT15" s="24">
        <v>295.964</v>
      </c>
      <c r="BU15" s="24">
        <v>304.613</v>
      </c>
      <c r="BV15" s="8"/>
      <c r="BW15" s="8"/>
      <c r="BX15" s="24">
        <v>1862.728</v>
      </c>
      <c r="BY15" s="24">
        <v>2242.697</v>
      </c>
      <c r="BZ15" s="10">
        <v>5982.995</v>
      </c>
      <c r="CA15" s="6"/>
      <c r="CB15" s="6"/>
      <c r="CC15" s="6"/>
      <c r="CD15" s="6"/>
      <c r="CE15" s="6"/>
    </row>
    <row r="16" spans="1:83" ht="12.75">
      <c r="A16" s="45">
        <v>9</v>
      </c>
      <c r="B16" s="46" t="s">
        <v>104</v>
      </c>
      <c r="C16" s="47" t="s">
        <v>8</v>
      </c>
      <c r="D16" s="7">
        <v>4585.826</v>
      </c>
      <c r="E16" s="8">
        <v>1.561</v>
      </c>
      <c r="F16" s="8">
        <v>4902.566</v>
      </c>
      <c r="G16" s="8">
        <v>3.224</v>
      </c>
      <c r="H16" s="8">
        <v>860.921</v>
      </c>
      <c r="I16" s="8">
        <v>0</v>
      </c>
      <c r="J16" s="8">
        <v>3.68</v>
      </c>
      <c r="K16" s="8">
        <v>55.849</v>
      </c>
      <c r="L16" s="8">
        <v>27822.142</v>
      </c>
      <c r="M16" s="8">
        <v>0</v>
      </c>
      <c r="N16" s="8">
        <v>20.964</v>
      </c>
      <c r="O16" s="8">
        <v>7.076</v>
      </c>
      <c r="P16" s="8">
        <v>86.557</v>
      </c>
      <c r="Q16" s="8">
        <v>94.776</v>
      </c>
      <c r="R16" s="8">
        <v>67.394</v>
      </c>
      <c r="S16" s="8">
        <v>162.197</v>
      </c>
      <c r="T16" s="8">
        <v>0</v>
      </c>
      <c r="U16" s="8">
        <v>549.442</v>
      </c>
      <c r="V16" s="8">
        <v>35.279</v>
      </c>
      <c r="W16" s="8">
        <v>197.004</v>
      </c>
      <c r="X16" s="8">
        <v>222.394</v>
      </c>
      <c r="Y16" s="8">
        <v>228.994</v>
      </c>
      <c r="Z16" s="8">
        <v>247.609</v>
      </c>
      <c r="AA16" s="8">
        <v>5.226</v>
      </c>
      <c r="AB16" s="8">
        <v>98.132</v>
      </c>
      <c r="AC16" s="8">
        <v>69.879</v>
      </c>
      <c r="AD16" s="8">
        <v>84.261</v>
      </c>
      <c r="AE16" s="8">
        <v>33.289</v>
      </c>
      <c r="AF16" s="8">
        <v>319.782</v>
      </c>
      <c r="AG16" s="8">
        <v>93.39</v>
      </c>
      <c r="AH16" s="8">
        <v>15.579</v>
      </c>
      <c r="AI16" s="8">
        <v>41.616</v>
      </c>
      <c r="AJ16" s="8">
        <v>1.907</v>
      </c>
      <c r="AK16" s="8">
        <v>737.956</v>
      </c>
      <c r="AL16" s="8">
        <v>167.065</v>
      </c>
      <c r="AM16" s="8">
        <v>1017.625</v>
      </c>
      <c r="AN16" s="8">
        <v>623.62</v>
      </c>
      <c r="AO16" s="8">
        <v>3986.526</v>
      </c>
      <c r="AP16" s="8">
        <v>280.155</v>
      </c>
      <c r="AQ16" s="8">
        <v>187.301</v>
      </c>
      <c r="AR16" s="8">
        <v>32.729</v>
      </c>
      <c r="AS16" s="8">
        <v>367.037</v>
      </c>
      <c r="AT16" s="8">
        <v>124.714</v>
      </c>
      <c r="AU16" s="8">
        <v>43.735</v>
      </c>
      <c r="AV16" s="8">
        <v>25.718</v>
      </c>
      <c r="AW16" s="8">
        <v>13.467</v>
      </c>
      <c r="AX16" s="8">
        <v>128.306</v>
      </c>
      <c r="AY16" s="8">
        <v>37.459</v>
      </c>
      <c r="AZ16" s="8">
        <v>316.057</v>
      </c>
      <c r="BA16" s="8">
        <v>27.586</v>
      </c>
      <c r="BB16" s="8">
        <v>335.667</v>
      </c>
      <c r="BC16" s="8">
        <v>397.953</v>
      </c>
      <c r="BD16" s="8">
        <v>133.819</v>
      </c>
      <c r="BE16" s="8">
        <v>1461.012</v>
      </c>
      <c r="BF16" s="8">
        <v>16.4</v>
      </c>
      <c r="BG16" s="8">
        <v>39.804</v>
      </c>
      <c r="BH16" s="8">
        <v>93.532</v>
      </c>
      <c r="BI16" s="8">
        <v>18.448</v>
      </c>
      <c r="BJ16" s="8">
        <v>0</v>
      </c>
      <c r="BK16" s="8">
        <v>0</v>
      </c>
      <c r="BL16" s="9">
        <v>51532.206999999995</v>
      </c>
      <c r="BM16" s="7">
        <v>43514.529</v>
      </c>
      <c r="BN16" s="8">
        <v>0</v>
      </c>
      <c r="BO16" s="8">
        <v>63.752</v>
      </c>
      <c r="BP16" s="24">
        <v>43578.281</v>
      </c>
      <c r="BQ16" s="8">
        <v>232.264</v>
      </c>
      <c r="BR16" s="8"/>
      <c r="BS16" s="8">
        <v>2531.048</v>
      </c>
      <c r="BT16" s="24">
        <v>2531.048</v>
      </c>
      <c r="BU16" s="24">
        <v>2763.312</v>
      </c>
      <c r="BV16" s="8"/>
      <c r="BW16" s="8"/>
      <c r="BX16" s="24">
        <v>21007.205</v>
      </c>
      <c r="BY16" s="24">
        <v>67348.79800000001</v>
      </c>
      <c r="BZ16" s="10">
        <v>118881.005</v>
      </c>
      <c r="CA16" s="6"/>
      <c r="CB16" s="6"/>
      <c r="CC16" s="6"/>
      <c r="CD16" s="6"/>
      <c r="CE16" s="6"/>
    </row>
    <row r="17" spans="1:83" ht="12.75">
      <c r="A17" s="45">
        <v>10</v>
      </c>
      <c r="B17" s="46" t="s">
        <v>105</v>
      </c>
      <c r="C17" s="47" t="s">
        <v>9</v>
      </c>
      <c r="D17" s="7">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9">
        <v>0</v>
      </c>
      <c r="BM17" s="7">
        <v>0</v>
      </c>
      <c r="BN17" s="8">
        <v>0</v>
      </c>
      <c r="BO17" s="8">
        <v>0</v>
      </c>
      <c r="BP17" s="24">
        <v>0</v>
      </c>
      <c r="BQ17" s="8">
        <v>0</v>
      </c>
      <c r="BR17" s="8"/>
      <c r="BS17" s="8">
        <v>0</v>
      </c>
      <c r="BT17" s="24">
        <v>0</v>
      </c>
      <c r="BU17" s="24">
        <v>0</v>
      </c>
      <c r="BV17" s="8"/>
      <c r="BW17" s="8"/>
      <c r="BX17" s="24">
        <v>0</v>
      </c>
      <c r="BY17" s="24">
        <v>0</v>
      </c>
      <c r="BZ17" s="10">
        <v>0</v>
      </c>
      <c r="CA17" s="6"/>
      <c r="CB17" s="6"/>
      <c r="CC17" s="6"/>
      <c r="CD17" s="6"/>
      <c r="CE17" s="6"/>
    </row>
    <row r="18" spans="1:83" ht="12.75">
      <c r="A18" s="45">
        <v>11</v>
      </c>
      <c r="B18" s="46" t="s">
        <v>106</v>
      </c>
      <c r="C18" s="47" t="s">
        <v>10</v>
      </c>
      <c r="D18" s="7">
        <v>9.132</v>
      </c>
      <c r="E18" s="8">
        <v>2.244</v>
      </c>
      <c r="F18" s="8">
        <v>103.587</v>
      </c>
      <c r="G18" s="8">
        <v>0.839</v>
      </c>
      <c r="H18" s="8">
        <v>93.825</v>
      </c>
      <c r="I18" s="8">
        <v>0</v>
      </c>
      <c r="J18" s="8">
        <v>0.433</v>
      </c>
      <c r="K18" s="8">
        <v>5.483</v>
      </c>
      <c r="L18" s="8">
        <v>37.643</v>
      </c>
      <c r="M18" s="8">
        <v>0</v>
      </c>
      <c r="N18" s="8">
        <v>224.994</v>
      </c>
      <c r="O18" s="8">
        <v>75.885</v>
      </c>
      <c r="P18" s="8">
        <v>0.21</v>
      </c>
      <c r="Q18" s="8">
        <v>7.277</v>
      </c>
      <c r="R18" s="8">
        <v>7.673</v>
      </c>
      <c r="S18" s="8">
        <v>12.941</v>
      </c>
      <c r="T18" s="8">
        <v>0</v>
      </c>
      <c r="U18" s="8">
        <v>18.026</v>
      </c>
      <c r="V18" s="8">
        <v>4.613</v>
      </c>
      <c r="W18" s="8">
        <v>8.461</v>
      </c>
      <c r="X18" s="8">
        <v>19.203</v>
      </c>
      <c r="Y18" s="8">
        <v>11.243</v>
      </c>
      <c r="Z18" s="8">
        <v>18.467</v>
      </c>
      <c r="AA18" s="8">
        <v>0.366</v>
      </c>
      <c r="AB18" s="8">
        <v>8.625</v>
      </c>
      <c r="AC18" s="8">
        <v>3.265</v>
      </c>
      <c r="AD18" s="8">
        <v>7.089</v>
      </c>
      <c r="AE18" s="8">
        <v>4.609</v>
      </c>
      <c r="AF18" s="8">
        <v>38.416</v>
      </c>
      <c r="AG18" s="8">
        <v>137.306</v>
      </c>
      <c r="AH18" s="8">
        <v>1.579</v>
      </c>
      <c r="AI18" s="8">
        <v>16.576</v>
      </c>
      <c r="AJ18" s="8">
        <v>2.187</v>
      </c>
      <c r="AK18" s="8">
        <v>105.56</v>
      </c>
      <c r="AL18" s="8">
        <v>26.294</v>
      </c>
      <c r="AM18" s="8">
        <v>39.853</v>
      </c>
      <c r="AN18" s="8">
        <v>30.678</v>
      </c>
      <c r="AO18" s="8">
        <v>34.571</v>
      </c>
      <c r="AP18" s="8">
        <v>16.36</v>
      </c>
      <c r="AQ18" s="8">
        <v>49.135</v>
      </c>
      <c r="AR18" s="8">
        <v>1.367</v>
      </c>
      <c r="AS18" s="8">
        <v>37.881</v>
      </c>
      <c r="AT18" s="8">
        <v>13.096</v>
      </c>
      <c r="AU18" s="8">
        <v>6.108</v>
      </c>
      <c r="AV18" s="8">
        <v>0.692</v>
      </c>
      <c r="AW18" s="8">
        <v>0.882</v>
      </c>
      <c r="AX18" s="8">
        <v>23.422</v>
      </c>
      <c r="AY18" s="8">
        <v>19.602</v>
      </c>
      <c r="AZ18" s="8">
        <v>7.933</v>
      </c>
      <c r="BA18" s="8">
        <v>6.344</v>
      </c>
      <c r="BB18" s="8">
        <v>65.519</v>
      </c>
      <c r="BC18" s="8">
        <v>26.362</v>
      </c>
      <c r="BD18" s="8">
        <v>13.536</v>
      </c>
      <c r="BE18" s="8">
        <v>124.101</v>
      </c>
      <c r="BF18" s="8">
        <v>16.126</v>
      </c>
      <c r="BG18" s="8">
        <v>15.376</v>
      </c>
      <c r="BH18" s="8">
        <v>76.174</v>
      </c>
      <c r="BI18" s="8">
        <v>8.528</v>
      </c>
      <c r="BJ18" s="8">
        <v>0</v>
      </c>
      <c r="BK18" s="8">
        <v>0</v>
      </c>
      <c r="BL18" s="9">
        <v>1647.6970000000003</v>
      </c>
      <c r="BM18" s="7">
        <v>1064.642</v>
      </c>
      <c r="BN18" s="8">
        <v>0</v>
      </c>
      <c r="BO18" s="8">
        <v>7.419</v>
      </c>
      <c r="BP18" s="24">
        <v>1072.0610000000001</v>
      </c>
      <c r="BQ18" s="8">
        <v>360.911</v>
      </c>
      <c r="BR18" s="8"/>
      <c r="BS18" s="8">
        <v>-16.76</v>
      </c>
      <c r="BT18" s="24">
        <v>-16.76</v>
      </c>
      <c r="BU18" s="24">
        <v>344.151</v>
      </c>
      <c r="BV18" s="8"/>
      <c r="BW18" s="8"/>
      <c r="BX18" s="24">
        <v>928.091</v>
      </c>
      <c r="BY18" s="24">
        <v>2344.3030000000003</v>
      </c>
      <c r="BZ18" s="10">
        <v>3992</v>
      </c>
      <c r="CA18" s="6"/>
      <c r="CB18" s="6"/>
      <c r="CC18" s="6"/>
      <c r="CD18" s="6"/>
      <c r="CE18" s="6"/>
    </row>
    <row r="19" spans="1:83" ht="12.75">
      <c r="A19" s="45">
        <v>12</v>
      </c>
      <c r="B19" s="46" t="s">
        <v>107</v>
      </c>
      <c r="C19" s="47" t="s">
        <v>11</v>
      </c>
      <c r="D19" s="7">
        <v>2.636</v>
      </c>
      <c r="E19" s="8">
        <v>0.307</v>
      </c>
      <c r="F19" s="8">
        <v>9.391</v>
      </c>
      <c r="G19" s="8">
        <v>1.15</v>
      </c>
      <c r="H19" s="8">
        <v>105.945</v>
      </c>
      <c r="I19" s="8">
        <v>0</v>
      </c>
      <c r="J19" s="8">
        <v>0.098</v>
      </c>
      <c r="K19" s="8">
        <v>3.354</v>
      </c>
      <c r="L19" s="8">
        <v>20.85</v>
      </c>
      <c r="M19" s="8">
        <v>0</v>
      </c>
      <c r="N19" s="8">
        <v>1.29</v>
      </c>
      <c r="O19" s="8">
        <v>5.088</v>
      </c>
      <c r="P19" s="8">
        <v>0.203</v>
      </c>
      <c r="Q19" s="8">
        <v>4.204</v>
      </c>
      <c r="R19" s="8">
        <v>2.81</v>
      </c>
      <c r="S19" s="8">
        <v>5.299</v>
      </c>
      <c r="T19" s="8">
        <v>0</v>
      </c>
      <c r="U19" s="8">
        <v>11.417</v>
      </c>
      <c r="V19" s="8">
        <v>1.681</v>
      </c>
      <c r="W19" s="8">
        <v>5.613</v>
      </c>
      <c r="X19" s="8">
        <v>13.192</v>
      </c>
      <c r="Y19" s="8">
        <v>9.757</v>
      </c>
      <c r="Z19" s="8">
        <v>11.79</v>
      </c>
      <c r="AA19" s="8">
        <v>0.226</v>
      </c>
      <c r="AB19" s="8">
        <v>2.738</v>
      </c>
      <c r="AC19" s="8">
        <v>2.308</v>
      </c>
      <c r="AD19" s="8">
        <v>3.263</v>
      </c>
      <c r="AE19" s="8">
        <v>3.225</v>
      </c>
      <c r="AF19" s="8">
        <v>14.101</v>
      </c>
      <c r="AG19" s="8">
        <v>3.234</v>
      </c>
      <c r="AH19" s="8">
        <v>0.691</v>
      </c>
      <c r="AI19" s="8">
        <v>17.731</v>
      </c>
      <c r="AJ19" s="8">
        <v>2.77</v>
      </c>
      <c r="AK19" s="8">
        <v>66.083</v>
      </c>
      <c r="AL19" s="8">
        <v>13.988</v>
      </c>
      <c r="AM19" s="8">
        <v>59.479</v>
      </c>
      <c r="AN19" s="8">
        <v>45.743</v>
      </c>
      <c r="AO19" s="8">
        <v>5.445</v>
      </c>
      <c r="AP19" s="8">
        <v>12.727</v>
      </c>
      <c r="AQ19" s="8">
        <v>6.731</v>
      </c>
      <c r="AR19" s="8">
        <v>1.262</v>
      </c>
      <c r="AS19" s="8">
        <v>40.136</v>
      </c>
      <c r="AT19" s="8">
        <v>10.043</v>
      </c>
      <c r="AU19" s="8">
        <v>1.117</v>
      </c>
      <c r="AV19" s="8">
        <v>0.702</v>
      </c>
      <c r="AW19" s="8">
        <v>0.355</v>
      </c>
      <c r="AX19" s="8">
        <v>19.979</v>
      </c>
      <c r="AY19" s="8">
        <v>12.605</v>
      </c>
      <c r="AZ19" s="8">
        <v>8.009</v>
      </c>
      <c r="BA19" s="8">
        <v>8.809</v>
      </c>
      <c r="BB19" s="8">
        <v>81.988</v>
      </c>
      <c r="BC19" s="8">
        <v>14.291</v>
      </c>
      <c r="BD19" s="8">
        <v>7.084</v>
      </c>
      <c r="BE19" s="8">
        <v>31.865</v>
      </c>
      <c r="BF19" s="8">
        <v>23.459</v>
      </c>
      <c r="BG19" s="8">
        <v>5.16</v>
      </c>
      <c r="BH19" s="8">
        <v>13.291</v>
      </c>
      <c r="BI19" s="8">
        <v>8.782</v>
      </c>
      <c r="BJ19" s="8">
        <v>0</v>
      </c>
      <c r="BK19" s="8">
        <v>0</v>
      </c>
      <c r="BL19" s="9">
        <v>765.495</v>
      </c>
      <c r="BM19" s="7">
        <v>326.004</v>
      </c>
      <c r="BN19" s="8">
        <v>0</v>
      </c>
      <c r="BO19" s="8">
        <v>0.673</v>
      </c>
      <c r="BP19" s="24">
        <v>326.677</v>
      </c>
      <c r="BQ19" s="8">
        <v>7.962</v>
      </c>
      <c r="BR19" s="8"/>
      <c r="BS19" s="8">
        <v>-180.698</v>
      </c>
      <c r="BT19" s="25">
        <v>-180.698</v>
      </c>
      <c r="BU19" s="25">
        <v>-172.73600000000002</v>
      </c>
      <c r="BV19" s="17"/>
      <c r="BW19" s="17"/>
      <c r="BX19" s="24">
        <v>316.567</v>
      </c>
      <c r="BY19" s="24">
        <v>470.50800000000004</v>
      </c>
      <c r="BZ19" s="10">
        <v>1236.0030000000002</v>
      </c>
      <c r="CA19" s="6"/>
      <c r="CB19" s="6"/>
      <c r="CC19" s="6"/>
      <c r="CD19" s="6"/>
      <c r="CE19" s="6"/>
    </row>
    <row r="20" spans="1:83" ht="12.75">
      <c r="A20" s="45">
        <v>13</v>
      </c>
      <c r="B20" s="46" t="s">
        <v>108</v>
      </c>
      <c r="C20" s="47" t="s">
        <v>12</v>
      </c>
      <c r="D20" s="7">
        <v>0.205</v>
      </c>
      <c r="E20" s="8">
        <v>0.023</v>
      </c>
      <c r="F20" s="8">
        <v>0.675</v>
      </c>
      <c r="G20" s="8">
        <v>0.072</v>
      </c>
      <c r="H20" s="8">
        <v>5.837</v>
      </c>
      <c r="I20" s="8">
        <v>0</v>
      </c>
      <c r="J20" s="8">
        <v>0.005</v>
      </c>
      <c r="K20" s="8">
        <v>0.168</v>
      </c>
      <c r="L20" s="8">
        <v>1.167</v>
      </c>
      <c r="M20" s="8">
        <v>0</v>
      </c>
      <c r="N20" s="8">
        <v>0.061</v>
      </c>
      <c r="O20" s="8">
        <v>0.346</v>
      </c>
      <c r="P20" s="8">
        <v>8.165</v>
      </c>
      <c r="Q20" s="8">
        <v>0.274</v>
      </c>
      <c r="R20" s="8">
        <v>0.164</v>
      </c>
      <c r="S20" s="8">
        <v>0.388</v>
      </c>
      <c r="T20" s="8">
        <v>0</v>
      </c>
      <c r="U20" s="8">
        <v>0.561</v>
      </c>
      <c r="V20" s="8">
        <v>0.127</v>
      </c>
      <c r="W20" s="8">
        <v>0.213</v>
      </c>
      <c r="X20" s="8">
        <v>0.836</v>
      </c>
      <c r="Y20" s="8">
        <v>0.477</v>
      </c>
      <c r="Z20" s="8">
        <v>0.761</v>
      </c>
      <c r="AA20" s="8">
        <v>0.019</v>
      </c>
      <c r="AB20" s="8">
        <v>0.146</v>
      </c>
      <c r="AC20" s="8">
        <v>0.162</v>
      </c>
      <c r="AD20" s="8">
        <v>0.482</v>
      </c>
      <c r="AE20" s="8">
        <v>0.223</v>
      </c>
      <c r="AF20" s="8">
        <v>0.742</v>
      </c>
      <c r="AG20" s="8">
        <v>108.687</v>
      </c>
      <c r="AH20" s="8">
        <v>0.049</v>
      </c>
      <c r="AI20" s="8">
        <v>1.199</v>
      </c>
      <c r="AJ20" s="8">
        <v>0.185</v>
      </c>
      <c r="AK20" s="8">
        <v>3.539</v>
      </c>
      <c r="AL20" s="8">
        <v>0.882</v>
      </c>
      <c r="AM20" s="8">
        <v>2.905</v>
      </c>
      <c r="AN20" s="8">
        <v>2.483</v>
      </c>
      <c r="AO20" s="8">
        <v>0.556</v>
      </c>
      <c r="AP20" s="8">
        <v>0.648</v>
      </c>
      <c r="AQ20" s="8">
        <v>0.505</v>
      </c>
      <c r="AR20" s="8">
        <v>0.057</v>
      </c>
      <c r="AS20" s="8">
        <v>1.992</v>
      </c>
      <c r="AT20" s="8">
        <v>0.63</v>
      </c>
      <c r="AU20" s="8">
        <v>0.048</v>
      </c>
      <c r="AV20" s="8">
        <v>0.017</v>
      </c>
      <c r="AW20" s="8">
        <v>0.012</v>
      </c>
      <c r="AX20" s="8">
        <v>1.455</v>
      </c>
      <c r="AY20" s="8">
        <v>0.845</v>
      </c>
      <c r="AZ20" s="8">
        <v>0.366</v>
      </c>
      <c r="BA20" s="8">
        <v>0.571</v>
      </c>
      <c r="BB20" s="8">
        <v>5.577</v>
      </c>
      <c r="BC20" s="8">
        <v>0.466</v>
      </c>
      <c r="BD20" s="8">
        <v>0.517</v>
      </c>
      <c r="BE20" s="8">
        <v>2.89</v>
      </c>
      <c r="BF20" s="8">
        <v>1.562</v>
      </c>
      <c r="BG20" s="8">
        <v>0.052</v>
      </c>
      <c r="BH20" s="8">
        <v>0.557</v>
      </c>
      <c r="BI20" s="8">
        <v>0.583</v>
      </c>
      <c r="BJ20" s="8">
        <v>0</v>
      </c>
      <c r="BK20" s="8">
        <v>0</v>
      </c>
      <c r="BL20" s="9">
        <v>162.134</v>
      </c>
      <c r="BM20" s="7">
        <v>75.518</v>
      </c>
      <c r="BN20" s="8">
        <v>0</v>
      </c>
      <c r="BO20" s="8">
        <v>0.306</v>
      </c>
      <c r="BP20" s="24">
        <v>75.824</v>
      </c>
      <c r="BQ20" s="8">
        <v>0.98</v>
      </c>
      <c r="BR20" s="8"/>
      <c r="BS20" s="8">
        <v>-42.936</v>
      </c>
      <c r="BT20" s="24">
        <v>-42.936</v>
      </c>
      <c r="BU20" s="24">
        <v>-41.956</v>
      </c>
      <c r="BV20" s="8"/>
      <c r="BW20" s="8"/>
      <c r="BX20" s="24">
        <v>235.995</v>
      </c>
      <c r="BY20" s="24">
        <v>269.863</v>
      </c>
      <c r="BZ20" s="10">
        <v>431.99699999999996</v>
      </c>
      <c r="CA20" s="6"/>
      <c r="CB20" s="6"/>
      <c r="CC20" s="6"/>
      <c r="CD20" s="6"/>
      <c r="CE20" s="6"/>
    </row>
    <row r="21" spans="1:83" ht="12.75">
      <c r="A21" s="45">
        <v>14</v>
      </c>
      <c r="B21" s="46" t="s">
        <v>109</v>
      </c>
      <c r="C21" s="47" t="s">
        <v>73</v>
      </c>
      <c r="D21" s="7">
        <v>8.438</v>
      </c>
      <c r="E21" s="8">
        <v>0.33</v>
      </c>
      <c r="F21" s="8">
        <v>25.335</v>
      </c>
      <c r="G21" s="8">
        <v>0.28</v>
      </c>
      <c r="H21" s="8">
        <v>69.039</v>
      </c>
      <c r="I21" s="8">
        <v>0</v>
      </c>
      <c r="J21" s="8">
        <v>0.489</v>
      </c>
      <c r="K21" s="8">
        <v>5.392</v>
      </c>
      <c r="L21" s="8">
        <v>117.352</v>
      </c>
      <c r="M21" s="8">
        <v>0</v>
      </c>
      <c r="N21" s="8">
        <v>2.913</v>
      </c>
      <c r="O21" s="8">
        <v>1.534</v>
      </c>
      <c r="P21" s="8">
        <v>1.299</v>
      </c>
      <c r="Q21" s="8">
        <v>2837.533</v>
      </c>
      <c r="R21" s="8">
        <v>225.277</v>
      </c>
      <c r="S21" s="8">
        <v>20.861</v>
      </c>
      <c r="T21" s="8">
        <v>0</v>
      </c>
      <c r="U21" s="8">
        <v>80.376</v>
      </c>
      <c r="V21" s="8">
        <v>7.941</v>
      </c>
      <c r="W21" s="8">
        <v>38.484</v>
      </c>
      <c r="X21" s="8">
        <v>43.296</v>
      </c>
      <c r="Y21" s="8">
        <v>44.744</v>
      </c>
      <c r="Z21" s="8">
        <v>40.083</v>
      </c>
      <c r="AA21" s="8">
        <v>0.497</v>
      </c>
      <c r="AB21" s="8">
        <v>16.547</v>
      </c>
      <c r="AC21" s="8">
        <v>8.234</v>
      </c>
      <c r="AD21" s="8">
        <v>7.824</v>
      </c>
      <c r="AE21" s="8">
        <v>14.278</v>
      </c>
      <c r="AF21" s="8">
        <v>98.768</v>
      </c>
      <c r="AG21" s="8">
        <v>443.497</v>
      </c>
      <c r="AH21" s="8">
        <v>167.74</v>
      </c>
      <c r="AI21" s="8">
        <v>23.719</v>
      </c>
      <c r="AJ21" s="8">
        <v>23.208</v>
      </c>
      <c r="AK21" s="8">
        <v>6771.86</v>
      </c>
      <c r="AL21" s="8">
        <v>26.309</v>
      </c>
      <c r="AM21" s="8">
        <v>278.86</v>
      </c>
      <c r="AN21" s="8">
        <v>202.331</v>
      </c>
      <c r="AO21" s="8">
        <v>16.88</v>
      </c>
      <c r="AP21" s="8">
        <v>27.31</v>
      </c>
      <c r="AQ21" s="8">
        <v>7.024</v>
      </c>
      <c r="AR21" s="8">
        <v>2.624</v>
      </c>
      <c r="AS21" s="8">
        <v>43.642</v>
      </c>
      <c r="AT21" s="8">
        <v>19.22</v>
      </c>
      <c r="AU21" s="8">
        <v>5.995</v>
      </c>
      <c r="AV21" s="8">
        <v>2.814</v>
      </c>
      <c r="AW21" s="8">
        <v>2.865</v>
      </c>
      <c r="AX21" s="8">
        <v>1450.704</v>
      </c>
      <c r="AY21" s="8">
        <v>9.329</v>
      </c>
      <c r="AZ21" s="8">
        <v>37.12</v>
      </c>
      <c r="BA21" s="8">
        <v>6.362</v>
      </c>
      <c r="BB21" s="8">
        <v>83.545</v>
      </c>
      <c r="BC21" s="8">
        <v>22.394</v>
      </c>
      <c r="BD21" s="8">
        <v>77.01</v>
      </c>
      <c r="BE21" s="8">
        <v>54.657</v>
      </c>
      <c r="BF21" s="8">
        <v>2.421</v>
      </c>
      <c r="BG21" s="8">
        <v>7.485</v>
      </c>
      <c r="BH21" s="8">
        <v>77</v>
      </c>
      <c r="BI21" s="8">
        <v>14.002</v>
      </c>
      <c r="BJ21" s="8">
        <v>0</v>
      </c>
      <c r="BK21" s="8">
        <v>0</v>
      </c>
      <c r="BL21" s="9">
        <v>13625.070999999996</v>
      </c>
      <c r="BM21" s="7">
        <v>538.664</v>
      </c>
      <c r="BN21" s="8">
        <v>0</v>
      </c>
      <c r="BO21" s="8">
        <v>7.165</v>
      </c>
      <c r="BP21" s="24">
        <v>545.829</v>
      </c>
      <c r="BQ21" s="8">
        <v>719.638</v>
      </c>
      <c r="BR21" s="8"/>
      <c r="BS21" s="8">
        <v>1384.916</v>
      </c>
      <c r="BT21" s="24">
        <v>1384.916</v>
      </c>
      <c r="BU21" s="24">
        <v>2104.554</v>
      </c>
      <c r="BV21" s="8"/>
      <c r="BW21" s="8"/>
      <c r="BX21" s="24">
        <v>1957.553</v>
      </c>
      <c r="BY21" s="24">
        <v>4607.936</v>
      </c>
      <c r="BZ21" s="10">
        <v>18233.006999999998</v>
      </c>
      <c r="CA21" s="6"/>
      <c r="CB21" s="6"/>
      <c r="CC21" s="6"/>
      <c r="CD21" s="6"/>
      <c r="CE21" s="6"/>
    </row>
    <row r="22" spans="1:83" ht="12.75">
      <c r="A22" s="45">
        <v>15</v>
      </c>
      <c r="B22" s="46" t="s">
        <v>110</v>
      </c>
      <c r="C22" s="47" t="s">
        <v>13</v>
      </c>
      <c r="D22" s="7">
        <v>59.996</v>
      </c>
      <c r="E22" s="8">
        <v>0.16</v>
      </c>
      <c r="F22" s="8">
        <v>281.493</v>
      </c>
      <c r="G22" s="8">
        <v>0.206</v>
      </c>
      <c r="H22" s="8">
        <v>51.498</v>
      </c>
      <c r="I22" s="8">
        <v>0</v>
      </c>
      <c r="J22" s="8">
        <v>0.471</v>
      </c>
      <c r="K22" s="8">
        <v>11.573</v>
      </c>
      <c r="L22" s="8">
        <v>814.205</v>
      </c>
      <c r="M22" s="8">
        <v>0</v>
      </c>
      <c r="N22" s="8">
        <v>14.008</v>
      </c>
      <c r="O22" s="8">
        <v>2.606</v>
      </c>
      <c r="P22" s="8">
        <v>0.758</v>
      </c>
      <c r="Q22" s="8">
        <v>20.177</v>
      </c>
      <c r="R22" s="8">
        <v>1708.281</v>
      </c>
      <c r="S22" s="8">
        <v>2285.254</v>
      </c>
      <c r="T22" s="8">
        <v>0</v>
      </c>
      <c r="U22" s="8">
        <v>153.166</v>
      </c>
      <c r="V22" s="8">
        <v>14.117</v>
      </c>
      <c r="W22" s="8">
        <v>60.115</v>
      </c>
      <c r="X22" s="8">
        <v>28.429</v>
      </c>
      <c r="Y22" s="8">
        <v>32.73</v>
      </c>
      <c r="Z22" s="8">
        <v>61.064</v>
      </c>
      <c r="AA22" s="8">
        <v>0.291</v>
      </c>
      <c r="AB22" s="8">
        <v>13.669</v>
      </c>
      <c r="AC22" s="8">
        <v>9.958</v>
      </c>
      <c r="AD22" s="8">
        <v>6.994</v>
      </c>
      <c r="AE22" s="8">
        <v>5.2</v>
      </c>
      <c r="AF22" s="8">
        <v>21.694</v>
      </c>
      <c r="AG22" s="8">
        <v>32.135</v>
      </c>
      <c r="AH22" s="8">
        <v>2.53</v>
      </c>
      <c r="AI22" s="8">
        <v>12.193</v>
      </c>
      <c r="AJ22" s="8">
        <v>0.39</v>
      </c>
      <c r="AK22" s="8">
        <v>57.371</v>
      </c>
      <c r="AL22" s="8">
        <v>16.123</v>
      </c>
      <c r="AM22" s="8">
        <v>360.101</v>
      </c>
      <c r="AN22" s="8">
        <v>285.669</v>
      </c>
      <c r="AO22" s="8">
        <v>40.575</v>
      </c>
      <c r="AP22" s="8">
        <v>24.322</v>
      </c>
      <c r="AQ22" s="8">
        <v>5.322</v>
      </c>
      <c r="AR22" s="8">
        <v>2.09</v>
      </c>
      <c r="AS22" s="8">
        <v>49.662</v>
      </c>
      <c r="AT22" s="8">
        <v>62.293</v>
      </c>
      <c r="AU22" s="8">
        <v>5.611</v>
      </c>
      <c r="AV22" s="8">
        <v>2.68</v>
      </c>
      <c r="AW22" s="8">
        <v>3.538</v>
      </c>
      <c r="AX22" s="8">
        <v>20.862</v>
      </c>
      <c r="AY22" s="8">
        <v>7.972</v>
      </c>
      <c r="AZ22" s="8">
        <v>50.939</v>
      </c>
      <c r="BA22" s="8">
        <v>4.065</v>
      </c>
      <c r="BB22" s="8">
        <v>62.87</v>
      </c>
      <c r="BC22" s="8">
        <v>33.43</v>
      </c>
      <c r="BD22" s="8">
        <v>11.098</v>
      </c>
      <c r="BE22" s="8">
        <v>64.029</v>
      </c>
      <c r="BF22" s="8">
        <v>3.169</v>
      </c>
      <c r="BG22" s="8">
        <v>7.222</v>
      </c>
      <c r="BH22" s="8">
        <v>18.303</v>
      </c>
      <c r="BI22" s="8">
        <v>5.652</v>
      </c>
      <c r="BJ22" s="8">
        <v>0</v>
      </c>
      <c r="BK22" s="8">
        <v>0</v>
      </c>
      <c r="BL22" s="9">
        <v>6910.328999999998</v>
      </c>
      <c r="BM22" s="7">
        <v>668.273</v>
      </c>
      <c r="BN22" s="8">
        <v>0</v>
      </c>
      <c r="BO22" s="8">
        <v>2.263</v>
      </c>
      <c r="BP22" s="24">
        <v>670.5360000000001</v>
      </c>
      <c r="BQ22" s="8">
        <v>9.533</v>
      </c>
      <c r="BR22" s="8"/>
      <c r="BS22" s="8">
        <v>-649.961</v>
      </c>
      <c r="BT22" s="24">
        <v>-649.961</v>
      </c>
      <c r="BU22" s="24">
        <v>-640.428</v>
      </c>
      <c r="BV22" s="8"/>
      <c r="BW22" s="8"/>
      <c r="BX22" s="24">
        <v>10074.566</v>
      </c>
      <c r="BY22" s="24">
        <v>10104.674</v>
      </c>
      <c r="BZ22" s="10">
        <v>17015.002999999997</v>
      </c>
      <c r="CA22" s="6"/>
      <c r="CB22" s="6"/>
      <c r="CC22" s="6"/>
      <c r="CD22" s="6"/>
      <c r="CE22" s="6"/>
    </row>
    <row r="23" spans="1:83" ht="12.75">
      <c r="A23" s="45">
        <v>16</v>
      </c>
      <c r="B23" s="46" t="s">
        <v>111</v>
      </c>
      <c r="C23" s="47" t="s">
        <v>14</v>
      </c>
      <c r="D23" s="7">
        <v>28.909</v>
      </c>
      <c r="E23" s="8">
        <v>2.095</v>
      </c>
      <c r="F23" s="8">
        <v>39.094</v>
      </c>
      <c r="G23" s="8">
        <v>5.769</v>
      </c>
      <c r="H23" s="8">
        <v>413.969</v>
      </c>
      <c r="I23" s="8">
        <v>0</v>
      </c>
      <c r="J23" s="8">
        <v>1.945</v>
      </c>
      <c r="K23" s="8">
        <v>34.794</v>
      </c>
      <c r="L23" s="8">
        <v>369.964</v>
      </c>
      <c r="M23" s="8">
        <v>0</v>
      </c>
      <c r="N23" s="8">
        <v>15.393</v>
      </c>
      <c r="O23" s="8">
        <v>5.96</v>
      </c>
      <c r="P23" s="8">
        <v>1.694</v>
      </c>
      <c r="Q23" s="8">
        <v>62.708</v>
      </c>
      <c r="R23" s="8">
        <v>74.579</v>
      </c>
      <c r="S23" s="8">
        <v>4492.112</v>
      </c>
      <c r="T23" s="8">
        <v>0</v>
      </c>
      <c r="U23" s="8">
        <v>184.804</v>
      </c>
      <c r="V23" s="8">
        <v>33.354</v>
      </c>
      <c r="W23" s="8">
        <v>91.14</v>
      </c>
      <c r="X23" s="8">
        <v>107.952</v>
      </c>
      <c r="Y23" s="8">
        <v>107.999</v>
      </c>
      <c r="Z23" s="8">
        <v>161.731</v>
      </c>
      <c r="AA23" s="8">
        <v>3.948</v>
      </c>
      <c r="AB23" s="8">
        <v>50.252</v>
      </c>
      <c r="AC23" s="8">
        <v>45.881</v>
      </c>
      <c r="AD23" s="8">
        <v>59.749</v>
      </c>
      <c r="AE23" s="8">
        <v>27.242</v>
      </c>
      <c r="AF23" s="8">
        <v>170.146</v>
      </c>
      <c r="AG23" s="8">
        <v>59.491</v>
      </c>
      <c r="AH23" s="8">
        <v>8.169</v>
      </c>
      <c r="AI23" s="8">
        <v>301.76</v>
      </c>
      <c r="AJ23" s="8">
        <v>13.805</v>
      </c>
      <c r="AK23" s="8">
        <v>435.916</v>
      </c>
      <c r="AL23" s="8">
        <v>974.102</v>
      </c>
      <c r="AM23" s="8">
        <v>3686.584</v>
      </c>
      <c r="AN23" s="8">
        <v>2692.154</v>
      </c>
      <c r="AO23" s="8">
        <v>248.425</v>
      </c>
      <c r="AP23" s="8">
        <v>271.144</v>
      </c>
      <c r="AQ23" s="8">
        <v>102.539</v>
      </c>
      <c r="AR23" s="8">
        <v>25.552</v>
      </c>
      <c r="AS23" s="8">
        <v>711.721</v>
      </c>
      <c r="AT23" s="8">
        <v>868.628</v>
      </c>
      <c r="AU23" s="8">
        <v>142.141</v>
      </c>
      <c r="AV23" s="8">
        <v>70.635</v>
      </c>
      <c r="AW23" s="8">
        <v>85.482</v>
      </c>
      <c r="AX23" s="8">
        <v>1274.948</v>
      </c>
      <c r="AY23" s="8">
        <v>544.241</v>
      </c>
      <c r="AZ23" s="8">
        <v>354.828</v>
      </c>
      <c r="BA23" s="8">
        <v>195.066</v>
      </c>
      <c r="BB23" s="8">
        <v>2932.378</v>
      </c>
      <c r="BC23" s="8">
        <v>1388.585</v>
      </c>
      <c r="BD23" s="8">
        <v>1657.205</v>
      </c>
      <c r="BE23" s="8">
        <v>724.793</v>
      </c>
      <c r="BF23" s="8">
        <v>83.96</v>
      </c>
      <c r="BG23" s="8">
        <v>1130.108</v>
      </c>
      <c r="BH23" s="8">
        <v>905.849</v>
      </c>
      <c r="BI23" s="8">
        <v>138.272</v>
      </c>
      <c r="BJ23" s="8">
        <v>0</v>
      </c>
      <c r="BK23" s="8">
        <v>0</v>
      </c>
      <c r="BL23" s="9">
        <v>28621.664</v>
      </c>
      <c r="BM23" s="7">
        <v>6489.803</v>
      </c>
      <c r="BN23" s="8">
        <v>0</v>
      </c>
      <c r="BO23" s="8">
        <v>29.956</v>
      </c>
      <c r="BP23" s="24">
        <v>6519.759</v>
      </c>
      <c r="BQ23" s="8">
        <v>36.479</v>
      </c>
      <c r="BR23" s="8"/>
      <c r="BS23" s="8">
        <v>13.429</v>
      </c>
      <c r="BT23" s="24">
        <v>13.429</v>
      </c>
      <c r="BU23" s="24">
        <v>49.908</v>
      </c>
      <c r="BV23" s="8"/>
      <c r="BW23" s="8"/>
      <c r="BX23" s="24">
        <v>736.676</v>
      </c>
      <c r="BY23" s="24">
        <v>7306.343000000001</v>
      </c>
      <c r="BZ23" s="10">
        <v>35928.007</v>
      </c>
      <c r="CA23" s="6"/>
      <c r="CB23" s="6"/>
      <c r="CC23" s="6"/>
      <c r="CD23" s="6"/>
      <c r="CE23" s="6"/>
    </row>
    <row r="24" spans="1:83" ht="12.75">
      <c r="A24" s="45">
        <v>17</v>
      </c>
      <c r="B24" s="46" t="s">
        <v>112</v>
      </c>
      <c r="C24" s="47" t="s">
        <v>15</v>
      </c>
      <c r="D24" s="7">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9">
        <v>0</v>
      </c>
      <c r="BM24" s="7">
        <v>0</v>
      </c>
      <c r="BN24" s="8">
        <v>0</v>
      </c>
      <c r="BO24" s="8">
        <v>0</v>
      </c>
      <c r="BP24" s="24">
        <v>0</v>
      </c>
      <c r="BQ24" s="8">
        <v>0</v>
      </c>
      <c r="BR24" s="8"/>
      <c r="BS24" s="8">
        <v>0</v>
      </c>
      <c r="BT24" s="24">
        <v>0</v>
      </c>
      <c r="BU24" s="24">
        <v>0</v>
      </c>
      <c r="BV24" s="8"/>
      <c r="BW24" s="8"/>
      <c r="BX24" s="24">
        <v>0</v>
      </c>
      <c r="BY24" s="24">
        <v>0</v>
      </c>
      <c r="BZ24" s="10">
        <v>0</v>
      </c>
      <c r="CA24" s="6"/>
      <c r="CB24" s="6"/>
      <c r="CC24" s="6"/>
      <c r="CD24" s="6"/>
      <c r="CE24" s="6"/>
    </row>
    <row r="25" spans="1:83" ht="12.75">
      <c r="A25" s="45">
        <v>18</v>
      </c>
      <c r="B25" s="46" t="s">
        <v>113</v>
      </c>
      <c r="C25" s="47" t="s">
        <v>74</v>
      </c>
      <c r="D25" s="7">
        <v>850.51</v>
      </c>
      <c r="E25" s="8">
        <v>43.509</v>
      </c>
      <c r="F25" s="8">
        <v>425.254</v>
      </c>
      <c r="G25" s="8">
        <v>6.044</v>
      </c>
      <c r="H25" s="8">
        <v>962.349</v>
      </c>
      <c r="I25" s="8">
        <v>0</v>
      </c>
      <c r="J25" s="8">
        <v>16.949</v>
      </c>
      <c r="K25" s="8">
        <v>92.231</v>
      </c>
      <c r="L25" s="8">
        <v>637.727</v>
      </c>
      <c r="M25" s="8">
        <v>0</v>
      </c>
      <c r="N25" s="8">
        <v>46.008</v>
      </c>
      <c r="O25" s="8">
        <v>5.728</v>
      </c>
      <c r="P25" s="8">
        <v>4.297</v>
      </c>
      <c r="Q25" s="8">
        <v>215.568</v>
      </c>
      <c r="R25" s="8">
        <v>389.396</v>
      </c>
      <c r="S25" s="8">
        <v>148.694</v>
      </c>
      <c r="T25" s="8">
        <v>0</v>
      </c>
      <c r="U25" s="8">
        <v>3233.257</v>
      </c>
      <c r="V25" s="8">
        <v>472.448</v>
      </c>
      <c r="W25" s="8">
        <v>208.321</v>
      </c>
      <c r="X25" s="8">
        <v>433.141</v>
      </c>
      <c r="Y25" s="8">
        <v>307.043</v>
      </c>
      <c r="Z25" s="8">
        <v>311.411</v>
      </c>
      <c r="AA25" s="8">
        <v>3.005</v>
      </c>
      <c r="AB25" s="8">
        <v>263.548</v>
      </c>
      <c r="AC25" s="8">
        <v>55.868</v>
      </c>
      <c r="AD25" s="8">
        <v>65.202</v>
      </c>
      <c r="AE25" s="8">
        <v>51.091</v>
      </c>
      <c r="AF25" s="8">
        <v>502.924</v>
      </c>
      <c r="AG25" s="8">
        <v>160.824</v>
      </c>
      <c r="AH25" s="8">
        <v>28.284</v>
      </c>
      <c r="AI25" s="8">
        <v>127.027</v>
      </c>
      <c r="AJ25" s="8">
        <v>45.488</v>
      </c>
      <c r="AK25" s="8">
        <v>1300.633</v>
      </c>
      <c r="AL25" s="8">
        <v>211.556</v>
      </c>
      <c r="AM25" s="8">
        <v>805.868</v>
      </c>
      <c r="AN25" s="8">
        <v>518.445</v>
      </c>
      <c r="AO25" s="8">
        <v>334.178</v>
      </c>
      <c r="AP25" s="8">
        <v>1937.658</v>
      </c>
      <c r="AQ25" s="8">
        <v>1699.01</v>
      </c>
      <c r="AR25" s="8">
        <v>27.958</v>
      </c>
      <c r="AS25" s="8">
        <v>744.709</v>
      </c>
      <c r="AT25" s="8">
        <v>220.664</v>
      </c>
      <c r="AU25" s="8">
        <v>71.845</v>
      </c>
      <c r="AV25" s="8">
        <v>18.161</v>
      </c>
      <c r="AW25" s="8">
        <v>9.477</v>
      </c>
      <c r="AX25" s="8">
        <v>432.601</v>
      </c>
      <c r="AY25" s="8">
        <v>48.75</v>
      </c>
      <c r="AZ25" s="8">
        <v>125.011</v>
      </c>
      <c r="BA25" s="8">
        <v>29.484</v>
      </c>
      <c r="BB25" s="8">
        <v>583.674</v>
      </c>
      <c r="BC25" s="8">
        <v>152.552</v>
      </c>
      <c r="BD25" s="8">
        <v>172.542</v>
      </c>
      <c r="BE25" s="8">
        <v>1724.883</v>
      </c>
      <c r="BF25" s="8">
        <v>79.973</v>
      </c>
      <c r="BG25" s="8">
        <v>36.458</v>
      </c>
      <c r="BH25" s="8">
        <v>87.663</v>
      </c>
      <c r="BI25" s="8">
        <v>87.68</v>
      </c>
      <c r="BJ25" s="8">
        <v>0</v>
      </c>
      <c r="BK25" s="8">
        <v>0</v>
      </c>
      <c r="BL25" s="9">
        <v>21574.578999999998</v>
      </c>
      <c r="BM25" s="7">
        <v>6018.679</v>
      </c>
      <c r="BN25" s="8">
        <v>0</v>
      </c>
      <c r="BO25" s="8">
        <v>626.263</v>
      </c>
      <c r="BP25" s="24">
        <v>6644.942</v>
      </c>
      <c r="BQ25" s="8">
        <v>136.933</v>
      </c>
      <c r="BR25" s="8"/>
      <c r="BS25" s="8">
        <v>-820.134</v>
      </c>
      <c r="BT25" s="24">
        <v>-820.134</v>
      </c>
      <c r="BU25" s="24">
        <v>-683.201</v>
      </c>
      <c r="BV25" s="8"/>
      <c r="BW25" s="8"/>
      <c r="BX25" s="24">
        <v>31746.648</v>
      </c>
      <c r="BY25" s="24">
        <v>37708.389</v>
      </c>
      <c r="BZ25" s="10">
        <v>59282.968</v>
      </c>
      <c r="CA25" s="6"/>
      <c r="CB25" s="6"/>
      <c r="CC25" s="6"/>
      <c r="CD25" s="6"/>
      <c r="CE25" s="6"/>
    </row>
    <row r="26" spans="1:83" ht="12.75">
      <c r="A26" s="45">
        <v>19</v>
      </c>
      <c r="B26" s="46" t="s">
        <v>114</v>
      </c>
      <c r="C26" s="47" t="s">
        <v>16</v>
      </c>
      <c r="D26" s="7">
        <v>69.9</v>
      </c>
      <c r="E26" s="8">
        <v>1.476</v>
      </c>
      <c r="F26" s="8">
        <v>215.395</v>
      </c>
      <c r="G26" s="8">
        <v>0.799</v>
      </c>
      <c r="H26" s="8">
        <v>89.261</v>
      </c>
      <c r="I26" s="8">
        <v>0</v>
      </c>
      <c r="J26" s="8">
        <v>0.374</v>
      </c>
      <c r="K26" s="8">
        <v>11.457</v>
      </c>
      <c r="L26" s="8">
        <v>685.393</v>
      </c>
      <c r="M26" s="8">
        <v>0</v>
      </c>
      <c r="N26" s="8">
        <v>28.914</v>
      </c>
      <c r="O26" s="8">
        <v>4.26</v>
      </c>
      <c r="P26" s="8">
        <v>0.569</v>
      </c>
      <c r="Q26" s="8">
        <v>31.627</v>
      </c>
      <c r="R26" s="8">
        <v>40.663</v>
      </c>
      <c r="S26" s="8">
        <v>83.518</v>
      </c>
      <c r="T26" s="8">
        <v>0</v>
      </c>
      <c r="U26" s="8">
        <v>166.331</v>
      </c>
      <c r="V26" s="8">
        <v>165.645</v>
      </c>
      <c r="W26" s="8">
        <v>48.156</v>
      </c>
      <c r="X26" s="8">
        <v>31.346</v>
      </c>
      <c r="Y26" s="8">
        <v>62.251</v>
      </c>
      <c r="Z26" s="8">
        <v>103.034</v>
      </c>
      <c r="AA26" s="8">
        <v>1.709</v>
      </c>
      <c r="AB26" s="8">
        <v>57.791</v>
      </c>
      <c r="AC26" s="8">
        <v>12.405</v>
      </c>
      <c r="AD26" s="8">
        <v>26.283</v>
      </c>
      <c r="AE26" s="8">
        <v>43.019</v>
      </c>
      <c r="AF26" s="8">
        <v>71.145</v>
      </c>
      <c r="AG26" s="8">
        <v>119.77</v>
      </c>
      <c r="AH26" s="8">
        <v>86.817</v>
      </c>
      <c r="AI26" s="8">
        <v>38.427</v>
      </c>
      <c r="AJ26" s="8">
        <v>2.493</v>
      </c>
      <c r="AK26" s="8">
        <v>860.764</v>
      </c>
      <c r="AL26" s="8">
        <v>36.559</v>
      </c>
      <c r="AM26" s="8">
        <v>213.251</v>
      </c>
      <c r="AN26" s="8">
        <v>108.014</v>
      </c>
      <c r="AO26" s="8">
        <v>27.258</v>
      </c>
      <c r="AP26" s="8">
        <v>78.094</v>
      </c>
      <c r="AQ26" s="8">
        <v>19.836</v>
      </c>
      <c r="AR26" s="8">
        <v>2.101</v>
      </c>
      <c r="AS26" s="8">
        <v>71.341</v>
      </c>
      <c r="AT26" s="8">
        <v>31.585</v>
      </c>
      <c r="AU26" s="8">
        <v>11.156</v>
      </c>
      <c r="AV26" s="8">
        <v>3.191</v>
      </c>
      <c r="AW26" s="8">
        <v>6.868</v>
      </c>
      <c r="AX26" s="8">
        <v>190.813</v>
      </c>
      <c r="AY26" s="8">
        <v>25.799</v>
      </c>
      <c r="AZ26" s="8">
        <v>11.578</v>
      </c>
      <c r="BA26" s="8">
        <v>13.062</v>
      </c>
      <c r="BB26" s="8">
        <v>135.161</v>
      </c>
      <c r="BC26" s="8">
        <v>33.955</v>
      </c>
      <c r="BD26" s="8">
        <v>68.12</v>
      </c>
      <c r="BE26" s="8">
        <v>99.582</v>
      </c>
      <c r="BF26" s="8">
        <v>72.956</v>
      </c>
      <c r="BG26" s="8">
        <v>20.145</v>
      </c>
      <c r="BH26" s="8">
        <v>21.629</v>
      </c>
      <c r="BI26" s="8">
        <v>17.425</v>
      </c>
      <c r="BJ26" s="8">
        <v>0</v>
      </c>
      <c r="BK26" s="8">
        <v>0</v>
      </c>
      <c r="BL26" s="9">
        <v>4480.4710000000005</v>
      </c>
      <c r="BM26" s="7">
        <v>706.66</v>
      </c>
      <c r="BN26" s="8">
        <v>0</v>
      </c>
      <c r="BO26" s="8">
        <v>89.445</v>
      </c>
      <c r="BP26" s="24">
        <v>796.105</v>
      </c>
      <c r="BQ26" s="8">
        <v>110.197</v>
      </c>
      <c r="BR26" s="8"/>
      <c r="BS26" s="8">
        <v>86.113</v>
      </c>
      <c r="BT26" s="24">
        <v>86.113</v>
      </c>
      <c r="BU26" s="24">
        <v>196.31</v>
      </c>
      <c r="BV26" s="8"/>
      <c r="BW26" s="8"/>
      <c r="BX26" s="24">
        <v>1810.113</v>
      </c>
      <c r="BY26" s="24">
        <v>2802.5280000000002</v>
      </c>
      <c r="BZ26" s="10">
        <v>7282.999000000001</v>
      </c>
      <c r="CA26" s="6"/>
      <c r="CB26" s="6"/>
      <c r="CC26" s="6"/>
      <c r="CD26" s="6"/>
      <c r="CE26" s="6"/>
    </row>
    <row r="27" spans="1:83" ht="12.75">
      <c r="A27" s="45">
        <v>20</v>
      </c>
      <c r="B27" s="46" t="s">
        <v>115</v>
      </c>
      <c r="C27" s="47" t="s">
        <v>54</v>
      </c>
      <c r="D27" s="7">
        <v>19.113</v>
      </c>
      <c r="E27" s="8">
        <v>0.456</v>
      </c>
      <c r="F27" s="8">
        <v>22.061</v>
      </c>
      <c r="G27" s="8">
        <v>1.008</v>
      </c>
      <c r="H27" s="8">
        <v>445.114</v>
      </c>
      <c r="I27" s="8">
        <v>0</v>
      </c>
      <c r="J27" s="8">
        <v>1.367</v>
      </c>
      <c r="K27" s="8">
        <v>19.372</v>
      </c>
      <c r="L27" s="8">
        <v>188.014</v>
      </c>
      <c r="M27" s="8">
        <v>0</v>
      </c>
      <c r="N27" s="8">
        <v>4.31</v>
      </c>
      <c r="O27" s="8">
        <v>1.158</v>
      </c>
      <c r="P27" s="8">
        <v>0.981</v>
      </c>
      <c r="Q27" s="8">
        <v>79.001</v>
      </c>
      <c r="R27" s="8">
        <v>18.778</v>
      </c>
      <c r="S27" s="8">
        <v>25.158</v>
      </c>
      <c r="T27" s="8">
        <v>0</v>
      </c>
      <c r="U27" s="8">
        <v>120.117</v>
      </c>
      <c r="V27" s="8">
        <v>46.761</v>
      </c>
      <c r="W27" s="8">
        <v>699.363</v>
      </c>
      <c r="X27" s="8">
        <v>143.159</v>
      </c>
      <c r="Y27" s="8">
        <v>194.882</v>
      </c>
      <c r="Z27" s="8">
        <v>120.415</v>
      </c>
      <c r="AA27" s="8">
        <v>1.103</v>
      </c>
      <c r="AB27" s="8">
        <v>108.566</v>
      </c>
      <c r="AC27" s="8">
        <v>18.215</v>
      </c>
      <c r="AD27" s="8">
        <v>28.999</v>
      </c>
      <c r="AE27" s="8">
        <v>47.907</v>
      </c>
      <c r="AF27" s="8">
        <v>145.122</v>
      </c>
      <c r="AG27" s="8">
        <v>38.303</v>
      </c>
      <c r="AH27" s="8">
        <v>8.955</v>
      </c>
      <c r="AI27" s="8">
        <v>14.837</v>
      </c>
      <c r="AJ27" s="8">
        <v>11.442</v>
      </c>
      <c r="AK27" s="8">
        <v>5196.691</v>
      </c>
      <c r="AL27" s="8">
        <v>31.046</v>
      </c>
      <c r="AM27" s="8">
        <v>164.147</v>
      </c>
      <c r="AN27" s="8">
        <v>108.341</v>
      </c>
      <c r="AO27" s="8">
        <v>106.175</v>
      </c>
      <c r="AP27" s="8">
        <v>69.697</v>
      </c>
      <c r="AQ27" s="8">
        <v>9.7</v>
      </c>
      <c r="AR27" s="8">
        <v>7.574</v>
      </c>
      <c r="AS27" s="8">
        <v>271.391</v>
      </c>
      <c r="AT27" s="8">
        <v>35.504</v>
      </c>
      <c r="AU27" s="8">
        <v>7.123</v>
      </c>
      <c r="AV27" s="8">
        <v>3.761</v>
      </c>
      <c r="AW27" s="8">
        <v>1.988</v>
      </c>
      <c r="AX27" s="8">
        <v>442.096</v>
      </c>
      <c r="AY27" s="8">
        <v>11.729</v>
      </c>
      <c r="AZ27" s="8">
        <v>46.837</v>
      </c>
      <c r="BA27" s="8">
        <v>9.098</v>
      </c>
      <c r="BB27" s="8">
        <v>85.557</v>
      </c>
      <c r="BC27" s="8">
        <v>223.073</v>
      </c>
      <c r="BD27" s="8">
        <v>73.571</v>
      </c>
      <c r="BE27" s="8">
        <v>41.419</v>
      </c>
      <c r="BF27" s="8">
        <v>12.045</v>
      </c>
      <c r="BG27" s="8">
        <v>5.832</v>
      </c>
      <c r="BH27" s="8">
        <v>19.427</v>
      </c>
      <c r="BI27" s="8">
        <v>6.228</v>
      </c>
      <c r="BJ27" s="8">
        <v>0</v>
      </c>
      <c r="BK27" s="8">
        <v>0</v>
      </c>
      <c r="BL27" s="9">
        <v>9564.087</v>
      </c>
      <c r="BM27" s="7">
        <v>625.485</v>
      </c>
      <c r="BN27" s="8">
        <v>0</v>
      </c>
      <c r="BO27" s="8">
        <v>10.307</v>
      </c>
      <c r="BP27" s="24">
        <v>635.792</v>
      </c>
      <c r="BQ27" s="8">
        <v>230.085</v>
      </c>
      <c r="BR27" s="8"/>
      <c r="BS27" s="8">
        <v>3421.824</v>
      </c>
      <c r="BT27" s="24">
        <v>3421.824</v>
      </c>
      <c r="BU27" s="24">
        <v>3651.909</v>
      </c>
      <c r="BV27" s="8"/>
      <c r="BW27" s="8"/>
      <c r="BX27" s="24">
        <v>1076.216</v>
      </c>
      <c r="BY27" s="24">
        <v>5363.9169999999995</v>
      </c>
      <c r="BZ27" s="10">
        <v>14928.003999999999</v>
      </c>
      <c r="CA27" s="6"/>
      <c r="CB27" s="6"/>
      <c r="CC27" s="6"/>
      <c r="CD27" s="6"/>
      <c r="CE27" s="6"/>
    </row>
    <row r="28" spans="1:83" ht="12.75">
      <c r="A28" s="45">
        <v>21</v>
      </c>
      <c r="B28" s="46" t="s">
        <v>116</v>
      </c>
      <c r="C28" s="47" t="s">
        <v>17</v>
      </c>
      <c r="D28" s="7">
        <v>3.725</v>
      </c>
      <c r="E28" s="8">
        <v>1.777</v>
      </c>
      <c r="F28" s="8">
        <v>7.762</v>
      </c>
      <c r="G28" s="8">
        <v>1.022</v>
      </c>
      <c r="H28" s="8">
        <v>132.877</v>
      </c>
      <c r="I28" s="8">
        <v>0</v>
      </c>
      <c r="J28" s="8">
        <v>1.184</v>
      </c>
      <c r="K28" s="8">
        <v>9.09</v>
      </c>
      <c r="L28" s="8">
        <v>69.414</v>
      </c>
      <c r="M28" s="8">
        <v>0</v>
      </c>
      <c r="N28" s="8">
        <v>23.475</v>
      </c>
      <c r="O28" s="8">
        <v>1.539</v>
      </c>
      <c r="P28" s="8">
        <v>0.7</v>
      </c>
      <c r="Q28" s="8">
        <v>79.694</v>
      </c>
      <c r="R28" s="8">
        <v>33.202</v>
      </c>
      <c r="S28" s="8">
        <v>126.854</v>
      </c>
      <c r="T28" s="8">
        <v>0</v>
      </c>
      <c r="U28" s="8">
        <v>87.483</v>
      </c>
      <c r="V28" s="8">
        <v>47.725</v>
      </c>
      <c r="W28" s="8">
        <v>135.186</v>
      </c>
      <c r="X28" s="8">
        <v>2642.217</v>
      </c>
      <c r="Y28" s="8">
        <v>1160.374</v>
      </c>
      <c r="Z28" s="8">
        <v>881.076</v>
      </c>
      <c r="AA28" s="8">
        <v>0.555</v>
      </c>
      <c r="AB28" s="8">
        <v>324.254</v>
      </c>
      <c r="AC28" s="8">
        <v>68.688</v>
      </c>
      <c r="AD28" s="8">
        <v>27.358</v>
      </c>
      <c r="AE28" s="8">
        <v>437.189</v>
      </c>
      <c r="AF28" s="8">
        <v>1077.856</v>
      </c>
      <c r="AG28" s="8">
        <v>117.223</v>
      </c>
      <c r="AH28" s="8">
        <v>16.572</v>
      </c>
      <c r="AI28" s="8">
        <v>16.699</v>
      </c>
      <c r="AJ28" s="8">
        <v>7.371</v>
      </c>
      <c r="AK28" s="8">
        <v>328.396</v>
      </c>
      <c r="AL28" s="8">
        <v>53.707</v>
      </c>
      <c r="AM28" s="8">
        <v>312.622</v>
      </c>
      <c r="AN28" s="8">
        <v>205.652</v>
      </c>
      <c r="AO28" s="8">
        <v>20.571</v>
      </c>
      <c r="AP28" s="8">
        <v>37.496</v>
      </c>
      <c r="AQ28" s="8">
        <v>29.369</v>
      </c>
      <c r="AR28" s="8">
        <v>4.396</v>
      </c>
      <c r="AS28" s="8">
        <v>378.205</v>
      </c>
      <c r="AT28" s="8">
        <v>23.819</v>
      </c>
      <c r="AU28" s="8">
        <v>15.986</v>
      </c>
      <c r="AV28" s="8">
        <v>8.226</v>
      </c>
      <c r="AW28" s="8">
        <v>5.343</v>
      </c>
      <c r="AX28" s="8">
        <v>31.799</v>
      </c>
      <c r="AY28" s="8">
        <v>19.008</v>
      </c>
      <c r="AZ28" s="8">
        <v>87.506</v>
      </c>
      <c r="BA28" s="8">
        <v>9.504</v>
      </c>
      <c r="BB28" s="8">
        <v>101.668</v>
      </c>
      <c r="BC28" s="8">
        <v>69.126</v>
      </c>
      <c r="BD28" s="8">
        <v>15.676</v>
      </c>
      <c r="BE28" s="8">
        <v>100.305</v>
      </c>
      <c r="BF28" s="8">
        <v>9.845</v>
      </c>
      <c r="BG28" s="8">
        <v>38.926</v>
      </c>
      <c r="BH28" s="8">
        <v>26.897</v>
      </c>
      <c r="BI28" s="8">
        <v>9.789</v>
      </c>
      <c r="BJ28" s="8">
        <v>0</v>
      </c>
      <c r="BK28" s="8">
        <v>0</v>
      </c>
      <c r="BL28" s="9">
        <v>9483.978000000003</v>
      </c>
      <c r="BM28" s="7">
        <v>169.85</v>
      </c>
      <c r="BN28" s="8">
        <v>0</v>
      </c>
      <c r="BO28" s="8">
        <v>0.346</v>
      </c>
      <c r="BP28" s="24">
        <v>170.196</v>
      </c>
      <c r="BQ28" s="8">
        <v>83.185</v>
      </c>
      <c r="BR28" s="8"/>
      <c r="BS28" s="8">
        <v>-2143.978</v>
      </c>
      <c r="BT28" s="24">
        <v>-2143.978</v>
      </c>
      <c r="BU28" s="24">
        <v>-2060.793</v>
      </c>
      <c r="BV28" s="8"/>
      <c r="BW28" s="8"/>
      <c r="BX28" s="24">
        <v>31928.599</v>
      </c>
      <c r="BY28" s="24">
        <v>30038.001999999997</v>
      </c>
      <c r="BZ28" s="10">
        <v>39521.98</v>
      </c>
      <c r="CA28" s="6"/>
      <c r="CB28" s="6"/>
      <c r="CC28" s="6"/>
      <c r="CD28" s="6"/>
      <c r="CE28" s="6"/>
    </row>
    <row r="29" spans="1:83" ht="12.75">
      <c r="A29" s="45">
        <v>22</v>
      </c>
      <c r="B29" s="46" t="s">
        <v>117</v>
      </c>
      <c r="C29" s="47" t="s">
        <v>18</v>
      </c>
      <c r="D29" s="7">
        <v>47.796</v>
      </c>
      <c r="E29" s="8">
        <v>19.841</v>
      </c>
      <c r="F29" s="8">
        <v>179.767</v>
      </c>
      <c r="G29" s="8">
        <v>4.223</v>
      </c>
      <c r="H29" s="8">
        <v>729.775</v>
      </c>
      <c r="I29" s="8">
        <v>0</v>
      </c>
      <c r="J29" s="8">
        <v>3.563</v>
      </c>
      <c r="K29" s="8">
        <v>46.691</v>
      </c>
      <c r="L29" s="8">
        <v>527.069</v>
      </c>
      <c r="M29" s="8">
        <v>0</v>
      </c>
      <c r="N29" s="8">
        <v>61.1</v>
      </c>
      <c r="O29" s="8">
        <v>4.051</v>
      </c>
      <c r="P29" s="8">
        <v>2.768</v>
      </c>
      <c r="Q29" s="8">
        <v>135.578</v>
      </c>
      <c r="R29" s="8">
        <v>61.287</v>
      </c>
      <c r="S29" s="8">
        <v>55.343</v>
      </c>
      <c r="T29" s="8">
        <v>0</v>
      </c>
      <c r="U29" s="8">
        <v>208.329</v>
      </c>
      <c r="V29" s="8">
        <v>42.17</v>
      </c>
      <c r="W29" s="8">
        <v>195.772</v>
      </c>
      <c r="X29" s="8">
        <v>173.272</v>
      </c>
      <c r="Y29" s="8">
        <v>836.61</v>
      </c>
      <c r="Z29" s="8">
        <v>1068.917</v>
      </c>
      <c r="AA29" s="8">
        <v>2.172</v>
      </c>
      <c r="AB29" s="8">
        <v>143.883</v>
      </c>
      <c r="AC29" s="8">
        <v>60.448</v>
      </c>
      <c r="AD29" s="8">
        <v>116.629</v>
      </c>
      <c r="AE29" s="8">
        <v>75.244</v>
      </c>
      <c r="AF29" s="8">
        <v>3970.198</v>
      </c>
      <c r="AG29" s="8">
        <v>102.939</v>
      </c>
      <c r="AH29" s="8">
        <v>10.755</v>
      </c>
      <c r="AI29" s="8">
        <v>85.295</v>
      </c>
      <c r="AJ29" s="8">
        <v>53.854</v>
      </c>
      <c r="AK29" s="8">
        <v>3265.04</v>
      </c>
      <c r="AL29" s="8">
        <v>139.681</v>
      </c>
      <c r="AM29" s="8">
        <v>354.656</v>
      </c>
      <c r="AN29" s="8">
        <v>340.423</v>
      </c>
      <c r="AO29" s="8">
        <v>69.608</v>
      </c>
      <c r="AP29" s="8">
        <v>165.543</v>
      </c>
      <c r="AQ29" s="8">
        <v>253.712</v>
      </c>
      <c r="AR29" s="8">
        <v>14.106</v>
      </c>
      <c r="AS29" s="8">
        <v>493.096</v>
      </c>
      <c r="AT29" s="8">
        <v>103.055</v>
      </c>
      <c r="AU29" s="8">
        <v>38.839</v>
      </c>
      <c r="AV29" s="8">
        <v>6.484</v>
      </c>
      <c r="AW29" s="8">
        <v>7.226</v>
      </c>
      <c r="AX29" s="8">
        <v>150.977</v>
      </c>
      <c r="AY29" s="8">
        <v>103.961</v>
      </c>
      <c r="AZ29" s="8">
        <v>58.247</v>
      </c>
      <c r="BA29" s="8">
        <v>32.208</v>
      </c>
      <c r="BB29" s="8">
        <v>334.851</v>
      </c>
      <c r="BC29" s="8">
        <v>149.797</v>
      </c>
      <c r="BD29" s="8">
        <v>44.14</v>
      </c>
      <c r="BE29" s="8">
        <v>176.653</v>
      </c>
      <c r="BF29" s="8">
        <v>70.915</v>
      </c>
      <c r="BG29" s="8">
        <v>76.463</v>
      </c>
      <c r="BH29" s="8">
        <v>60.936</v>
      </c>
      <c r="BI29" s="8">
        <v>42.72</v>
      </c>
      <c r="BJ29" s="8">
        <v>0</v>
      </c>
      <c r="BK29" s="8">
        <v>0</v>
      </c>
      <c r="BL29" s="9">
        <v>15578.676</v>
      </c>
      <c r="BM29" s="7">
        <v>1033.034</v>
      </c>
      <c r="BN29" s="8">
        <v>0</v>
      </c>
      <c r="BO29" s="8">
        <v>7.796</v>
      </c>
      <c r="BP29" s="24">
        <v>1040.83</v>
      </c>
      <c r="BQ29" s="8">
        <v>787.972</v>
      </c>
      <c r="BR29" s="8"/>
      <c r="BS29" s="8">
        <v>2161.831</v>
      </c>
      <c r="BT29" s="24">
        <v>2161.831</v>
      </c>
      <c r="BU29" s="24">
        <v>2949.803</v>
      </c>
      <c r="BV29" s="8"/>
      <c r="BW29" s="8"/>
      <c r="BX29" s="24">
        <v>3030.691</v>
      </c>
      <c r="BY29" s="24">
        <v>7021.324</v>
      </c>
      <c r="BZ29" s="10">
        <v>22600</v>
      </c>
      <c r="CA29" s="6"/>
      <c r="CB29" s="6"/>
      <c r="CC29" s="6"/>
      <c r="CD29" s="6"/>
      <c r="CE29" s="6"/>
    </row>
    <row r="30" spans="1:83" ht="12.75">
      <c r="A30" s="45">
        <v>23</v>
      </c>
      <c r="B30" s="46" t="s">
        <v>118</v>
      </c>
      <c r="C30" s="47" t="s">
        <v>19</v>
      </c>
      <c r="D30" s="7">
        <v>60.227</v>
      </c>
      <c r="E30" s="8">
        <v>40.308</v>
      </c>
      <c r="F30" s="8">
        <v>299.899</v>
      </c>
      <c r="G30" s="8">
        <v>3.388</v>
      </c>
      <c r="H30" s="8">
        <v>672.175</v>
      </c>
      <c r="I30" s="8">
        <v>0</v>
      </c>
      <c r="J30" s="8">
        <v>7.681</v>
      </c>
      <c r="K30" s="8">
        <v>71.181</v>
      </c>
      <c r="L30" s="8">
        <v>378.625</v>
      </c>
      <c r="M30" s="8">
        <v>0</v>
      </c>
      <c r="N30" s="8">
        <v>15.276</v>
      </c>
      <c r="O30" s="8">
        <v>2.777</v>
      </c>
      <c r="P30" s="8">
        <v>1.957</v>
      </c>
      <c r="Q30" s="8">
        <v>68.24</v>
      </c>
      <c r="R30" s="8">
        <v>124.309</v>
      </c>
      <c r="S30" s="8">
        <v>115.114</v>
      </c>
      <c r="T30" s="8">
        <v>0</v>
      </c>
      <c r="U30" s="8">
        <v>224.564</v>
      </c>
      <c r="V30" s="8">
        <v>39.167</v>
      </c>
      <c r="W30" s="8">
        <v>95.839</v>
      </c>
      <c r="X30" s="8">
        <v>180.952</v>
      </c>
      <c r="Y30" s="8">
        <v>386.227</v>
      </c>
      <c r="Z30" s="8">
        <v>2395.24</v>
      </c>
      <c r="AA30" s="8">
        <v>3.023</v>
      </c>
      <c r="AB30" s="8">
        <v>52.367</v>
      </c>
      <c r="AC30" s="8">
        <v>32.481</v>
      </c>
      <c r="AD30" s="8">
        <v>63.758</v>
      </c>
      <c r="AE30" s="8">
        <v>58.213</v>
      </c>
      <c r="AF30" s="8">
        <v>2434.839</v>
      </c>
      <c r="AG30" s="8">
        <v>50.347</v>
      </c>
      <c r="AH30" s="8">
        <v>21.048</v>
      </c>
      <c r="AI30" s="8">
        <v>63.298</v>
      </c>
      <c r="AJ30" s="8">
        <v>6.202</v>
      </c>
      <c r="AK30" s="8">
        <v>1047.785</v>
      </c>
      <c r="AL30" s="8">
        <v>203.696</v>
      </c>
      <c r="AM30" s="8">
        <v>324.341</v>
      </c>
      <c r="AN30" s="8">
        <v>270.656</v>
      </c>
      <c r="AO30" s="8">
        <v>82.503</v>
      </c>
      <c r="AP30" s="8">
        <v>149.744</v>
      </c>
      <c r="AQ30" s="8">
        <v>488.831</v>
      </c>
      <c r="AR30" s="8">
        <v>13.468</v>
      </c>
      <c r="AS30" s="8">
        <v>216.774</v>
      </c>
      <c r="AT30" s="8">
        <v>375.032</v>
      </c>
      <c r="AU30" s="8">
        <v>102.464</v>
      </c>
      <c r="AV30" s="8">
        <v>7.931</v>
      </c>
      <c r="AW30" s="8">
        <v>3.015</v>
      </c>
      <c r="AX30" s="8">
        <v>156.522</v>
      </c>
      <c r="AY30" s="8">
        <v>351.332</v>
      </c>
      <c r="AZ30" s="8">
        <v>115.915</v>
      </c>
      <c r="BA30" s="8">
        <v>38.582</v>
      </c>
      <c r="BB30" s="8">
        <v>388.883</v>
      </c>
      <c r="BC30" s="8">
        <v>1918.81</v>
      </c>
      <c r="BD30" s="8">
        <v>62.036</v>
      </c>
      <c r="BE30" s="8">
        <v>179.293</v>
      </c>
      <c r="BF30" s="8">
        <v>30.174</v>
      </c>
      <c r="BG30" s="8">
        <v>33.568</v>
      </c>
      <c r="BH30" s="8">
        <v>71.596</v>
      </c>
      <c r="BI30" s="8">
        <v>38.003</v>
      </c>
      <c r="BJ30" s="8">
        <v>0</v>
      </c>
      <c r="BK30" s="8">
        <v>0</v>
      </c>
      <c r="BL30" s="9">
        <v>14639.676000000003</v>
      </c>
      <c r="BM30" s="7">
        <v>828.451</v>
      </c>
      <c r="BN30" s="8">
        <v>0</v>
      </c>
      <c r="BO30" s="8">
        <v>16.972</v>
      </c>
      <c r="BP30" s="24">
        <v>845.423</v>
      </c>
      <c r="BQ30" s="8">
        <v>5890.935</v>
      </c>
      <c r="BR30" s="8"/>
      <c r="BS30" s="8">
        <v>1678.073</v>
      </c>
      <c r="BT30" s="24">
        <v>1678.073</v>
      </c>
      <c r="BU30" s="24">
        <v>7569.008000000001</v>
      </c>
      <c r="BV30" s="8"/>
      <c r="BW30" s="8"/>
      <c r="BX30" s="24">
        <v>13308.894</v>
      </c>
      <c r="BY30" s="24">
        <v>21723.325</v>
      </c>
      <c r="BZ30" s="10">
        <v>36363.001000000004</v>
      </c>
      <c r="CA30" s="6"/>
      <c r="CB30" s="6"/>
      <c r="CC30" s="6"/>
      <c r="CD30" s="6"/>
      <c r="CE30" s="6"/>
    </row>
    <row r="31" spans="1:83" ht="12.75">
      <c r="A31" s="45">
        <v>24</v>
      </c>
      <c r="B31" s="46" t="s">
        <v>119</v>
      </c>
      <c r="C31" s="47" t="s">
        <v>20</v>
      </c>
      <c r="D31" s="7">
        <v>0.179</v>
      </c>
      <c r="E31" s="8">
        <v>0.045</v>
      </c>
      <c r="F31" s="8">
        <v>0.265</v>
      </c>
      <c r="G31" s="8">
        <v>0.007</v>
      </c>
      <c r="H31" s="8">
        <v>1.471</v>
      </c>
      <c r="I31" s="8">
        <v>0</v>
      </c>
      <c r="J31" s="8">
        <v>0.012</v>
      </c>
      <c r="K31" s="8">
        <v>0.133</v>
      </c>
      <c r="L31" s="8">
        <v>1.557</v>
      </c>
      <c r="M31" s="8">
        <v>0</v>
      </c>
      <c r="N31" s="8">
        <v>0.065</v>
      </c>
      <c r="O31" s="8">
        <v>0.016</v>
      </c>
      <c r="P31" s="8">
        <v>0.008</v>
      </c>
      <c r="Q31" s="8">
        <v>0.272</v>
      </c>
      <c r="R31" s="8">
        <v>0.237</v>
      </c>
      <c r="S31" s="8">
        <v>0.227</v>
      </c>
      <c r="T31" s="8">
        <v>0</v>
      </c>
      <c r="U31" s="8">
        <v>0.837</v>
      </c>
      <c r="V31" s="8">
        <v>0.129</v>
      </c>
      <c r="W31" s="8">
        <v>0.335</v>
      </c>
      <c r="X31" s="8">
        <v>0.662</v>
      </c>
      <c r="Y31" s="8">
        <v>0.443</v>
      </c>
      <c r="Z31" s="8">
        <v>0.635</v>
      </c>
      <c r="AA31" s="8">
        <v>0.023</v>
      </c>
      <c r="AB31" s="8">
        <v>0.232</v>
      </c>
      <c r="AC31" s="8">
        <v>0.162</v>
      </c>
      <c r="AD31" s="8">
        <v>0.221</v>
      </c>
      <c r="AE31" s="8">
        <v>0.121</v>
      </c>
      <c r="AF31" s="8">
        <v>0.819</v>
      </c>
      <c r="AG31" s="8">
        <v>0.183</v>
      </c>
      <c r="AH31" s="8">
        <v>0.06</v>
      </c>
      <c r="AI31" s="8">
        <v>0.128</v>
      </c>
      <c r="AJ31" s="8">
        <v>0.007</v>
      </c>
      <c r="AK31" s="8">
        <v>1.524</v>
      </c>
      <c r="AL31" s="8">
        <v>0.295</v>
      </c>
      <c r="AM31" s="8">
        <v>0.533</v>
      </c>
      <c r="AN31" s="8">
        <v>0.393</v>
      </c>
      <c r="AO31" s="8">
        <v>0.321</v>
      </c>
      <c r="AP31" s="8">
        <v>0.571</v>
      </c>
      <c r="AQ31" s="8">
        <v>0.544</v>
      </c>
      <c r="AR31" s="8">
        <v>0.065</v>
      </c>
      <c r="AS31" s="8">
        <v>0.538</v>
      </c>
      <c r="AT31" s="8">
        <v>0.255</v>
      </c>
      <c r="AU31" s="8">
        <v>0.12</v>
      </c>
      <c r="AV31" s="8">
        <v>0.015</v>
      </c>
      <c r="AW31" s="8">
        <v>0.013</v>
      </c>
      <c r="AX31" s="8">
        <v>0.475</v>
      </c>
      <c r="AY31" s="8">
        <v>0.238</v>
      </c>
      <c r="AZ31" s="8">
        <v>0.139</v>
      </c>
      <c r="BA31" s="8">
        <v>0.044</v>
      </c>
      <c r="BB31" s="8">
        <v>0.57</v>
      </c>
      <c r="BC31" s="8">
        <v>0.29</v>
      </c>
      <c r="BD31" s="8">
        <v>0.213</v>
      </c>
      <c r="BE31" s="8">
        <v>0.664</v>
      </c>
      <c r="BF31" s="8">
        <v>0.049</v>
      </c>
      <c r="BG31" s="8">
        <v>0.113</v>
      </c>
      <c r="BH31" s="8">
        <v>0.171</v>
      </c>
      <c r="BI31" s="8">
        <v>0.075</v>
      </c>
      <c r="BJ31" s="8">
        <v>0</v>
      </c>
      <c r="BK31" s="8">
        <v>0</v>
      </c>
      <c r="BL31" s="9">
        <v>17.718999999999998</v>
      </c>
      <c r="BM31" s="7">
        <v>11.741</v>
      </c>
      <c r="BN31" s="8">
        <v>0</v>
      </c>
      <c r="BO31" s="8">
        <v>0.571</v>
      </c>
      <c r="BP31" s="24">
        <v>12.312</v>
      </c>
      <c r="BQ31" s="8">
        <v>1.854</v>
      </c>
      <c r="BR31" s="8"/>
      <c r="BS31" s="8">
        <v>-15</v>
      </c>
      <c r="BT31" s="24">
        <v>-15</v>
      </c>
      <c r="BU31" s="24">
        <v>-13.146</v>
      </c>
      <c r="BV31" s="8"/>
      <c r="BW31" s="8"/>
      <c r="BX31" s="24">
        <v>822.116</v>
      </c>
      <c r="BY31" s="24">
        <v>821.282</v>
      </c>
      <c r="BZ31" s="10">
        <v>839.0010000000001</v>
      </c>
      <c r="CA31" s="6"/>
      <c r="CB31" s="6"/>
      <c r="CC31" s="6"/>
      <c r="CD31" s="6"/>
      <c r="CE31" s="6"/>
    </row>
    <row r="32" spans="1:83" ht="12.75">
      <c r="A32" s="45">
        <v>25</v>
      </c>
      <c r="B32" s="46" t="s">
        <v>120</v>
      </c>
      <c r="C32" s="47" t="s">
        <v>21</v>
      </c>
      <c r="D32" s="7">
        <v>22.817</v>
      </c>
      <c r="E32" s="8">
        <v>14.286</v>
      </c>
      <c r="F32" s="8">
        <v>45.263</v>
      </c>
      <c r="G32" s="8">
        <v>1.088</v>
      </c>
      <c r="H32" s="8">
        <v>233.862</v>
      </c>
      <c r="I32" s="8">
        <v>0</v>
      </c>
      <c r="J32" s="8">
        <v>2.605</v>
      </c>
      <c r="K32" s="8">
        <v>25.428</v>
      </c>
      <c r="L32" s="8">
        <v>136.726</v>
      </c>
      <c r="M32" s="8">
        <v>0</v>
      </c>
      <c r="N32" s="8">
        <v>4.681</v>
      </c>
      <c r="O32" s="8">
        <v>2.154</v>
      </c>
      <c r="P32" s="8">
        <v>0.67</v>
      </c>
      <c r="Q32" s="8">
        <v>33.49</v>
      </c>
      <c r="R32" s="8">
        <v>40.57</v>
      </c>
      <c r="S32" s="8">
        <v>38.175</v>
      </c>
      <c r="T32" s="8">
        <v>0</v>
      </c>
      <c r="U32" s="8">
        <v>99.571</v>
      </c>
      <c r="V32" s="8">
        <v>12.122</v>
      </c>
      <c r="W32" s="8">
        <v>34.195</v>
      </c>
      <c r="X32" s="8">
        <v>272.07</v>
      </c>
      <c r="Y32" s="8">
        <v>93.716</v>
      </c>
      <c r="Z32" s="8">
        <v>137.472</v>
      </c>
      <c r="AA32" s="8">
        <v>1.186</v>
      </c>
      <c r="AB32" s="8">
        <v>552.919</v>
      </c>
      <c r="AC32" s="8">
        <v>58.738</v>
      </c>
      <c r="AD32" s="8">
        <v>211.447</v>
      </c>
      <c r="AE32" s="8">
        <v>30.146</v>
      </c>
      <c r="AF32" s="8">
        <v>638.808</v>
      </c>
      <c r="AG32" s="8">
        <v>23.688</v>
      </c>
      <c r="AH32" s="8">
        <v>7.422</v>
      </c>
      <c r="AI32" s="8">
        <v>189.829</v>
      </c>
      <c r="AJ32" s="8">
        <v>1.839</v>
      </c>
      <c r="AK32" s="8">
        <v>1846.783</v>
      </c>
      <c r="AL32" s="8">
        <v>35.718</v>
      </c>
      <c r="AM32" s="8">
        <v>82.665</v>
      </c>
      <c r="AN32" s="8">
        <v>49.969</v>
      </c>
      <c r="AO32" s="8">
        <v>37.177</v>
      </c>
      <c r="AP32" s="8">
        <v>86.845</v>
      </c>
      <c r="AQ32" s="8">
        <v>32.481</v>
      </c>
      <c r="AR32" s="8">
        <v>4.93</v>
      </c>
      <c r="AS32" s="8">
        <v>87.615</v>
      </c>
      <c r="AT32" s="8">
        <v>61.991</v>
      </c>
      <c r="AU32" s="8">
        <v>39.845</v>
      </c>
      <c r="AV32" s="8">
        <v>3.996</v>
      </c>
      <c r="AW32" s="8">
        <v>4.893</v>
      </c>
      <c r="AX32" s="8">
        <v>46.555</v>
      </c>
      <c r="AY32" s="8">
        <v>81.243</v>
      </c>
      <c r="AZ32" s="8">
        <v>28.223</v>
      </c>
      <c r="BA32" s="8">
        <v>7.061</v>
      </c>
      <c r="BB32" s="8">
        <v>85.948</v>
      </c>
      <c r="BC32" s="8">
        <v>114.091</v>
      </c>
      <c r="BD32" s="8">
        <v>34.628</v>
      </c>
      <c r="BE32" s="8">
        <v>101.329</v>
      </c>
      <c r="BF32" s="8">
        <v>9.566</v>
      </c>
      <c r="BG32" s="8">
        <v>18.573</v>
      </c>
      <c r="BH32" s="8">
        <v>47.819</v>
      </c>
      <c r="BI32" s="8">
        <v>19.37</v>
      </c>
      <c r="BJ32" s="8">
        <v>0</v>
      </c>
      <c r="BK32" s="8">
        <v>0</v>
      </c>
      <c r="BL32" s="9">
        <v>5936.2970000000005</v>
      </c>
      <c r="BM32" s="7">
        <v>443.312</v>
      </c>
      <c r="BN32" s="8">
        <v>0</v>
      </c>
      <c r="BO32" s="8">
        <v>5.669</v>
      </c>
      <c r="BP32" s="24">
        <v>448.981</v>
      </c>
      <c r="BQ32" s="8">
        <v>859.982</v>
      </c>
      <c r="BR32" s="8"/>
      <c r="BS32" s="8">
        <v>1000.555</v>
      </c>
      <c r="BT32" s="24">
        <v>1000.555</v>
      </c>
      <c r="BU32" s="24">
        <v>1860.5369999999998</v>
      </c>
      <c r="BV32" s="8"/>
      <c r="BW32" s="8"/>
      <c r="BX32" s="24">
        <v>3303.191</v>
      </c>
      <c r="BY32" s="24">
        <v>5612.709</v>
      </c>
      <c r="BZ32" s="10">
        <v>11549.006000000001</v>
      </c>
      <c r="CA32" s="6"/>
      <c r="CB32" s="6"/>
      <c r="CC32" s="6"/>
      <c r="CD32" s="6"/>
      <c r="CE32" s="6"/>
    </row>
    <row r="33" spans="1:83" ht="12.75">
      <c r="A33" s="45">
        <v>26</v>
      </c>
      <c r="B33" s="46" t="s">
        <v>121</v>
      </c>
      <c r="C33" s="47" t="s">
        <v>22</v>
      </c>
      <c r="D33" s="7">
        <v>2.716</v>
      </c>
      <c r="E33" s="8">
        <v>1.259</v>
      </c>
      <c r="F33" s="8">
        <v>5.522</v>
      </c>
      <c r="G33" s="8">
        <v>0.212</v>
      </c>
      <c r="H33" s="8">
        <v>34.47</v>
      </c>
      <c r="I33" s="8">
        <v>0</v>
      </c>
      <c r="J33" s="8">
        <v>0.356</v>
      </c>
      <c r="K33" s="8">
        <v>3.325</v>
      </c>
      <c r="L33" s="8">
        <v>26.927</v>
      </c>
      <c r="M33" s="8">
        <v>0</v>
      </c>
      <c r="N33" s="8">
        <v>1.307</v>
      </c>
      <c r="O33" s="8">
        <v>0.287</v>
      </c>
      <c r="P33" s="8">
        <v>0.161</v>
      </c>
      <c r="Q33" s="8">
        <v>6.015</v>
      </c>
      <c r="R33" s="8">
        <v>5.644</v>
      </c>
      <c r="S33" s="8">
        <v>12.817</v>
      </c>
      <c r="T33" s="8">
        <v>0</v>
      </c>
      <c r="U33" s="8">
        <v>26.893</v>
      </c>
      <c r="V33" s="8">
        <v>2.387</v>
      </c>
      <c r="W33" s="8">
        <v>6.957</v>
      </c>
      <c r="X33" s="8">
        <v>63.997</v>
      </c>
      <c r="Y33" s="8">
        <v>45.688</v>
      </c>
      <c r="Z33" s="8">
        <v>172.154</v>
      </c>
      <c r="AA33" s="8">
        <v>10.53</v>
      </c>
      <c r="AB33" s="8">
        <v>119.864</v>
      </c>
      <c r="AC33" s="8">
        <v>950.232</v>
      </c>
      <c r="AD33" s="8">
        <v>227.892</v>
      </c>
      <c r="AE33" s="8">
        <v>9.116</v>
      </c>
      <c r="AF33" s="8">
        <v>30.442</v>
      </c>
      <c r="AG33" s="8">
        <v>4.636</v>
      </c>
      <c r="AH33" s="8">
        <v>1.141</v>
      </c>
      <c r="AI33" s="8">
        <v>2.875</v>
      </c>
      <c r="AJ33" s="8">
        <v>0.202</v>
      </c>
      <c r="AK33" s="8">
        <v>119.905</v>
      </c>
      <c r="AL33" s="8">
        <v>9.336</v>
      </c>
      <c r="AM33" s="8">
        <v>55.315</v>
      </c>
      <c r="AN33" s="8">
        <v>35.745</v>
      </c>
      <c r="AO33" s="8">
        <v>9.633</v>
      </c>
      <c r="AP33" s="8">
        <v>13.134</v>
      </c>
      <c r="AQ33" s="8">
        <v>3.28</v>
      </c>
      <c r="AR33" s="8">
        <v>1.274</v>
      </c>
      <c r="AS33" s="8">
        <v>16.858</v>
      </c>
      <c r="AT33" s="8">
        <v>13.321</v>
      </c>
      <c r="AU33" s="8">
        <v>4.638</v>
      </c>
      <c r="AV33" s="8">
        <v>1.303</v>
      </c>
      <c r="AW33" s="8">
        <v>0.656</v>
      </c>
      <c r="AX33" s="8">
        <v>8.743</v>
      </c>
      <c r="AY33" s="8">
        <v>8.14</v>
      </c>
      <c r="AZ33" s="8">
        <v>17.5</v>
      </c>
      <c r="BA33" s="8">
        <v>1.811</v>
      </c>
      <c r="BB33" s="8">
        <v>28.199</v>
      </c>
      <c r="BC33" s="8">
        <v>42.428</v>
      </c>
      <c r="BD33" s="8">
        <v>4.28</v>
      </c>
      <c r="BE33" s="8">
        <v>11.664</v>
      </c>
      <c r="BF33" s="8">
        <v>1.465</v>
      </c>
      <c r="BG33" s="8">
        <v>2.783</v>
      </c>
      <c r="BH33" s="8">
        <v>6.41</v>
      </c>
      <c r="BI33" s="8">
        <v>1.944</v>
      </c>
      <c r="BJ33" s="8">
        <v>0</v>
      </c>
      <c r="BK33" s="8">
        <v>0</v>
      </c>
      <c r="BL33" s="9">
        <v>2195.7889999999998</v>
      </c>
      <c r="BM33" s="7">
        <v>594.902</v>
      </c>
      <c r="BN33" s="8">
        <v>0</v>
      </c>
      <c r="BO33" s="8">
        <v>16.242</v>
      </c>
      <c r="BP33" s="24">
        <v>611.144</v>
      </c>
      <c r="BQ33" s="8">
        <v>2796.817</v>
      </c>
      <c r="BR33" s="8"/>
      <c r="BS33" s="8">
        <v>347.281</v>
      </c>
      <c r="BT33" s="24">
        <v>347.281</v>
      </c>
      <c r="BU33" s="24">
        <v>3144.098</v>
      </c>
      <c r="BV33" s="8"/>
      <c r="BW33" s="8"/>
      <c r="BX33" s="24">
        <v>3296.963</v>
      </c>
      <c r="BY33" s="24">
        <v>7052.205</v>
      </c>
      <c r="BZ33" s="10">
        <v>9247.993999999999</v>
      </c>
      <c r="CA33" s="6"/>
      <c r="CB33" s="6"/>
      <c r="CC33" s="6"/>
      <c r="CD33" s="6"/>
      <c r="CE33" s="6"/>
    </row>
    <row r="34" spans="1:83" ht="12.75">
      <c r="A34" s="45">
        <v>27</v>
      </c>
      <c r="B34" s="46" t="s">
        <v>122</v>
      </c>
      <c r="C34" s="47" t="s">
        <v>23</v>
      </c>
      <c r="D34" s="7">
        <v>10.977</v>
      </c>
      <c r="E34" s="8">
        <v>7.271</v>
      </c>
      <c r="F34" s="8">
        <v>22.684</v>
      </c>
      <c r="G34" s="8">
        <v>0.817</v>
      </c>
      <c r="H34" s="8">
        <v>128.367</v>
      </c>
      <c r="I34" s="8">
        <v>0</v>
      </c>
      <c r="J34" s="8">
        <v>1.433</v>
      </c>
      <c r="K34" s="8">
        <v>14.374</v>
      </c>
      <c r="L34" s="8">
        <v>82.682</v>
      </c>
      <c r="M34" s="8">
        <v>0</v>
      </c>
      <c r="N34" s="8">
        <v>2.792</v>
      </c>
      <c r="O34" s="8">
        <v>0.636</v>
      </c>
      <c r="P34" s="8">
        <v>0.434</v>
      </c>
      <c r="Q34" s="8">
        <v>14.388</v>
      </c>
      <c r="R34" s="8">
        <v>22.92</v>
      </c>
      <c r="S34" s="8">
        <v>24.239</v>
      </c>
      <c r="T34" s="8">
        <v>0</v>
      </c>
      <c r="U34" s="8">
        <v>46.379</v>
      </c>
      <c r="V34" s="8">
        <v>6.733</v>
      </c>
      <c r="W34" s="8">
        <v>23.153</v>
      </c>
      <c r="X34" s="8">
        <v>36.876</v>
      </c>
      <c r="Y34" s="8">
        <v>23.911</v>
      </c>
      <c r="Z34" s="8">
        <v>44.568</v>
      </c>
      <c r="AA34" s="8">
        <v>0.728</v>
      </c>
      <c r="AB34" s="8">
        <v>16.028</v>
      </c>
      <c r="AC34" s="8">
        <v>16.771</v>
      </c>
      <c r="AD34" s="8">
        <v>188.887</v>
      </c>
      <c r="AE34" s="8">
        <v>5.931</v>
      </c>
      <c r="AF34" s="8">
        <v>183.047</v>
      </c>
      <c r="AG34" s="8">
        <v>9.932</v>
      </c>
      <c r="AH34" s="8">
        <v>4.135</v>
      </c>
      <c r="AI34" s="8">
        <v>19.454</v>
      </c>
      <c r="AJ34" s="8">
        <v>0.879</v>
      </c>
      <c r="AK34" s="8">
        <v>205.323</v>
      </c>
      <c r="AL34" s="8">
        <v>28.824</v>
      </c>
      <c r="AM34" s="8">
        <v>127.953</v>
      </c>
      <c r="AN34" s="8">
        <v>79.483</v>
      </c>
      <c r="AO34" s="8">
        <v>13.91</v>
      </c>
      <c r="AP34" s="8">
        <v>33.985</v>
      </c>
      <c r="AQ34" s="8">
        <v>68.276</v>
      </c>
      <c r="AR34" s="8">
        <v>3.75</v>
      </c>
      <c r="AS34" s="8">
        <v>59.973</v>
      </c>
      <c r="AT34" s="8">
        <v>27.856</v>
      </c>
      <c r="AU34" s="8">
        <v>21.95</v>
      </c>
      <c r="AV34" s="8">
        <v>4.129</v>
      </c>
      <c r="AW34" s="8">
        <v>2.013</v>
      </c>
      <c r="AX34" s="8">
        <v>23.995</v>
      </c>
      <c r="AY34" s="8">
        <v>39.323</v>
      </c>
      <c r="AZ34" s="8">
        <v>35.338</v>
      </c>
      <c r="BA34" s="8">
        <v>17.678</v>
      </c>
      <c r="BB34" s="8">
        <v>555.179</v>
      </c>
      <c r="BC34" s="8">
        <v>284.773</v>
      </c>
      <c r="BD34" s="8">
        <v>22.365</v>
      </c>
      <c r="BE34" s="8">
        <v>257.772</v>
      </c>
      <c r="BF34" s="8">
        <v>5.874</v>
      </c>
      <c r="BG34" s="8">
        <v>49.886</v>
      </c>
      <c r="BH34" s="8">
        <v>14.993</v>
      </c>
      <c r="BI34" s="8">
        <v>8.233</v>
      </c>
      <c r="BJ34" s="8">
        <v>0</v>
      </c>
      <c r="BK34" s="8">
        <v>0</v>
      </c>
      <c r="BL34" s="9">
        <v>2954.26</v>
      </c>
      <c r="BM34" s="7">
        <v>162.862</v>
      </c>
      <c r="BN34" s="8">
        <v>0</v>
      </c>
      <c r="BO34" s="8">
        <v>224.924</v>
      </c>
      <c r="BP34" s="24">
        <v>387.786</v>
      </c>
      <c r="BQ34" s="8">
        <v>3285.804</v>
      </c>
      <c r="BR34" s="8"/>
      <c r="BS34" s="8">
        <v>1681.858</v>
      </c>
      <c r="BT34" s="24">
        <v>1681.858</v>
      </c>
      <c r="BU34" s="24">
        <v>4967.662</v>
      </c>
      <c r="BV34" s="8"/>
      <c r="BW34" s="8"/>
      <c r="BX34" s="24">
        <v>2528.291</v>
      </c>
      <c r="BY34" s="24">
        <v>7883.7390000000005</v>
      </c>
      <c r="BZ34" s="10">
        <v>10837.999</v>
      </c>
      <c r="CA34" s="6"/>
      <c r="CB34" s="6"/>
      <c r="CC34" s="6"/>
      <c r="CD34" s="6"/>
      <c r="CE34" s="6"/>
    </row>
    <row r="35" spans="1:83" ht="12.75">
      <c r="A35" s="45">
        <v>28</v>
      </c>
      <c r="B35" s="46" t="s">
        <v>123</v>
      </c>
      <c r="C35" s="47" t="s">
        <v>24</v>
      </c>
      <c r="D35" s="7">
        <v>0.785</v>
      </c>
      <c r="E35" s="8">
        <v>0.214</v>
      </c>
      <c r="F35" s="8">
        <v>1.019</v>
      </c>
      <c r="G35" s="8">
        <v>0.088</v>
      </c>
      <c r="H35" s="8">
        <v>28.927</v>
      </c>
      <c r="I35" s="8">
        <v>0</v>
      </c>
      <c r="J35" s="8">
        <v>0.325</v>
      </c>
      <c r="K35" s="8">
        <v>2.117</v>
      </c>
      <c r="L35" s="8">
        <v>20.644</v>
      </c>
      <c r="M35" s="8">
        <v>0</v>
      </c>
      <c r="N35" s="8">
        <v>1.312</v>
      </c>
      <c r="O35" s="8">
        <v>0.413</v>
      </c>
      <c r="P35" s="8">
        <v>0.218</v>
      </c>
      <c r="Q35" s="8">
        <v>4.04</v>
      </c>
      <c r="R35" s="8">
        <v>3.043</v>
      </c>
      <c r="S35" s="8">
        <v>16.785</v>
      </c>
      <c r="T35" s="8">
        <v>0</v>
      </c>
      <c r="U35" s="8">
        <v>13.026</v>
      </c>
      <c r="V35" s="8">
        <v>2.962</v>
      </c>
      <c r="W35" s="8">
        <v>5.806</v>
      </c>
      <c r="X35" s="8">
        <v>8.046</v>
      </c>
      <c r="Y35" s="8">
        <v>9.643</v>
      </c>
      <c r="Z35" s="8">
        <v>88.025</v>
      </c>
      <c r="AA35" s="8">
        <v>0.112</v>
      </c>
      <c r="AB35" s="8">
        <v>5.547</v>
      </c>
      <c r="AC35" s="8">
        <v>5.264</v>
      </c>
      <c r="AD35" s="8">
        <v>3.095</v>
      </c>
      <c r="AE35" s="8">
        <v>164.362</v>
      </c>
      <c r="AF35" s="8">
        <v>14.47</v>
      </c>
      <c r="AG35" s="8">
        <v>5.604</v>
      </c>
      <c r="AH35" s="8">
        <v>0.765</v>
      </c>
      <c r="AI35" s="8">
        <v>2.233</v>
      </c>
      <c r="AJ35" s="8">
        <v>0.137</v>
      </c>
      <c r="AK35" s="8">
        <v>37.304</v>
      </c>
      <c r="AL35" s="8">
        <v>1913.101</v>
      </c>
      <c r="AM35" s="8">
        <v>51.164</v>
      </c>
      <c r="AN35" s="8">
        <v>24.517</v>
      </c>
      <c r="AO35" s="8">
        <v>9.368</v>
      </c>
      <c r="AP35" s="8">
        <v>29.005</v>
      </c>
      <c r="AQ35" s="8">
        <v>0.853</v>
      </c>
      <c r="AR35" s="8">
        <v>0.919</v>
      </c>
      <c r="AS35" s="8">
        <v>21.461</v>
      </c>
      <c r="AT35" s="8">
        <v>9.671</v>
      </c>
      <c r="AU35" s="8">
        <v>2.14</v>
      </c>
      <c r="AV35" s="8">
        <v>0.818</v>
      </c>
      <c r="AW35" s="8">
        <v>0.391</v>
      </c>
      <c r="AX35" s="8">
        <v>6.08</v>
      </c>
      <c r="AY35" s="8">
        <v>4.372</v>
      </c>
      <c r="AZ35" s="8">
        <v>34.31</v>
      </c>
      <c r="BA35" s="8">
        <v>1.003</v>
      </c>
      <c r="BB35" s="8">
        <v>24.323</v>
      </c>
      <c r="BC35" s="8">
        <v>18.933</v>
      </c>
      <c r="BD35" s="8">
        <v>1.69</v>
      </c>
      <c r="BE35" s="8">
        <v>19.517</v>
      </c>
      <c r="BF35" s="8">
        <v>1.006</v>
      </c>
      <c r="BG35" s="8">
        <v>35.348</v>
      </c>
      <c r="BH35" s="8">
        <v>11.916</v>
      </c>
      <c r="BI35" s="8">
        <v>0.894</v>
      </c>
      <c r="BJ35" s="8">
        <v>0</v>
      </c>
      <c r="BK35" s="8">
        <v>0</v>
      </c>
      <c r="BL35" s="9">
        <v>2669.1309999999994</v>
      </c>
      <c r="BM35" s="7">
        <v>4840.471</v>
      </c>
      <c r="BN35" s="8">
        <v>0</v>
      </c>
      <c r="BO35" s="8">
        <v>0.856</v>
      </c>
      <c r="BP35" s="24">
        <v>4841.326999999999</v>
      </c>
      <c r="BQ35" s="8">
        <v>-4027.857</v>
      </c>
      <c r="BR35" s="8"/>
      <c r="BS35" s="8">
        <v>155.785</v>
      </c>
      <c r="BT35" s="24">
        <v>155.785</v>
      </c>
      <c r="BU35" s="24">
        <v>-3872.072</v>
      </c>
      <c r="BV35" s="8"/>
      <c r="BW35" s="8"/>
      <c r="BX35" s="24">
        <v>3560.615</v>
      </c>
      <c r="BY35" s="24">
        <v>4529.87</v>
      </c>
      <c r="BZ35" s="10">
        <v>7199.000999999998</v>
      </c>
      <c r="CA35" s="6"/>
      <c r="CB35" s="6"/>
      <c r="CC35" s="6"/>
      <c r="CD35" s="6"/>
      <c r="CE35" s="6"/>
    </row>
    <row r="36" spans="1:83" ht="12.75">
      <c r="A36" s="45">
        <v>29</v>
      </c>
      <c r="B36" s="46" t="s">
        <v>124</v>
      </c>
      <c r="C36" s="47" t="s">
        <v>25</v>
      </c>
      <c r="D36" s="7">
        <v>14.421</v>
      </c>
      <c r="E36" s="8">
        <v>5.731</v>
      </c>
      <c r="F36" s="8">
        <v>1031.454</v>
      </c>
      <c r="G36" s="8">
        <v>1.9</v>
      </c>
      <c r="H36" s="8">
        <v>5515.011</v>
      </c>
      <c r="I36" s="8">
        <v>0</v>
      </c>
      <c r="J36" s="8">
        <v>3.906</v>
      </c>
      <c r="K36" s="8">
        <v>77.144</v>
      </c>
      <c r="L36" s="8">
        <v>692.265</v>
      </c>
      <c r="M36" s="8">
        <v>0</v>
      </c>
      <c r="N36" s="8">
        <v>13.661</v>
      </c>
      <c r="O36" s="8">
        <v>2.617</v>
      </c>
      <c r="P36" s="8">
        <v>4.727</v>
      </c>
      <c r="Q36" s="8">
        <v>91.043</v>
      </c>
      <c r="R36" s="8">
        <v>65.777</v>
      </c>
      <c r="S36" s="8">
        <v>34.977</v>
      </c>
      <c r="T36" s="8">
        <v>0</v>
      </c>
      <c r="U36" s="8">
        <v>432.602</v>
      </c>
      <c r="V36" s="8">
        <v>29.364</v>
      </c>
      <c r="W36" s="8">
        <v>238.477</v>
      </c>
      <c r="X36" s="8">
        <v>270.01</v>
      </c>
      <c r="Y36" s="8">
        <v>328.153</v>
      </c>
      <c r="Z36" s="8">
        <v>305.665</v>
      </c>
      <c r="AA36" s="8">
        <v>3.632</v>
      </c>
      <c r="AB36" s="8">
        <v>114.191</v>
      </c>
      <c r="AC36" s="8">
        <v>56.811</v>
      </c>
      <c r="AD36" s="8">
        <v>89.201</v>
      </c>
      <c r="AE36" s="8">
        <v>34.232</v>
      </c>
      <c r="AF36" s="8">
        <v>7848.617</v>
      </c>
      <c r="AG36" s="8">
        <v>82.528</v>
      </c>
      <c r="AH36" s="8">
        <v>16.121</v>
      </c>
      <c r="AI36" s="8">
        <v>9.816</v>
      </c>
      <c r="AJ36" s="8">
        <v>1.703</v>
      </c>
      <c r="AK36" s="8">
        <v>480.827</v>
      </c>
      <c r="AL36" s="8">
        <v>23.256</v>
      </c>
      <c r="AM36" s="8">
        <v>105.229</v>
      </c>
      <c r="AN36" s="8">
        <v>66.402</v>
      </c>
      <c r="AO36" s="8">
        <v>25.481</v>
      </c>
      <c r="AP36" s="8">
        <v>461.634</v>
      </c>
      <c r="AQ36" s="8">
        <v>1090.644</v>
      </c>
      <c r="AR36" s="8">
        <v>160.582</v>
      </c>
      <c r="AS36" s="8">
        <v>388.245</v>
      </c>
      <c r="AT36" s="8">
        <v>452.658</v>
      </c>
      <c r="AU36" s="8">
        <v>16.778</v>
      </c>
      <c r="AV36" s="8">
        <v>2.595</v>
      </c>
      <c r="AW36" s="8">
        <v>1.216</v>
      </c>
      <c r="AX36" s="8">
        <v>23.212</v>
      </c>
      <c r="AY36" s="8">
        <v>58.045</v>
      </c>
      <c r="AZ36" s="8">
        <v>95.402</v>
      </c>
      <c r="BA36" s="8">
        <v>3.744</v>
      </c>
      <c r="BB36" s="8">
        <v>61.015</v>
      </c>
      <c r="BC36" s="8">
        <v>127.141</v>
      </c>
      <c r="BD36" s="8">
        <v>12.418</v>
      </c>
      <c r="BE36" s="8">
        <v>54.605</v>
      </c>
      <c r="BF36" s="8">
        <v>5.152</v>
      </c>
      <c r="BG36" s="8">
        <v>38.899</v>
      </c>
      <c r="BH36" s="8">
        <v>18.681</v>
      </c>
      <c r="BI36" s="8">
        <v>6.189</v>
      </c>
      <c r="BJ36" s="8">
        <v>0</v>
      </c>
      <c r="BK36" s="8">
        <v>0</v>
      </c>
      <c r="BL36" s="9">
        <v>21195.806999999986</v>
      </c>
      <c r="BM36" s="7">
        <v>778.24</v>
      </c>
      <c r="BN36" s="8">
        <v>0</v>
      </c>
      <c r="BO36" s="8">
        <v>120.931</v>
      </c>
      <c r="BP36" s="24">
        <v>899.171</v>
      </c>
      <c r="BQ36" s="8">
        <v>13502.33</v>
      </c>
      <c r="BR36" s="8"/>
      <c r="BS36" s="8">
        <v>3718.382</v>
      </c>
      <c r="BT36" s="24">
        <v>3718.382</v>
      </c>
      <c r="BU36" s="24">
        <v>17220.712000000003</v>
      </c>
      <c r="BV36" s="8"/>
      <c r="BW36" s="8"/>
      <c r="BX36" s="24">
        <v>16255.31</v>
      </c>
      <c r="BY36" s="24">
        <v>34375.193</v>
      </c>
      <c r="BZ36" s="10">
        <v>55571</v>
      </c>
      <c r="CA36" s="6"/>
      <c r="CB36" s="6"/>
      <c r="CC36" s="6"/>
      <c r="CD36" s="6"/>
      <c r="CE36" s="6"/>
    </row>
    <row r="37" spans="1:83" ht="12.75">
      <c r="A37" s="45">
        <v>30</v>
      </c>
      <c r="B37" s="46" t="s">
        <v>125</v>
      </c>
      <c r="C37" s="47" t="s">
        <v>26</v>
      </c>
      <c r="D37" s="7">
        <v>4.997</v>
      </c>
      <c r="E37" s="8">
        <v>1.295</v>
      </c>
      <c r="F37" s="8">
        <v>29.542</v>
      </c>
      <c r="G37" s="8">
        <v>0.335</v>
      </c>
      <c r="H37" s="8">
        <v>88.941</v>
      </c>
      <c r="I37" s="8">
        <v>0</v>
      </c>
      <c r="J37" s="8">
        <v>0.598</v>
      </c>
      <c r="K37" s="8">
        <v>6.974</v>
      </c>
      <c r="L37" s="8">
        <v>82.331</v>
      </c>
      <c r="M37" s="8">
        <v>0</v>
      </c>
      <c r="N37" s="8">
        <v>5.844</v>
      </c>
      <c r="O37" s="8">
        <v>1.105</v>
      </c>
      <c r="P37" s="8">
        <v>0.784</v>
      </c>
      <c r="Q37" s="8">
        <v>26.269</v>
      </c>
      <c r="R37" s="8">
        <v>11.096</v>
      </c>
      <c r="S37" s="8">
        <v>33.47</v>
      </c>
      <c r="T37" s="8">
        <v>0</v>
      </c>
      <c r="U37" s="8">
        <v>42.742</v>
      </c>
      <c r="V37" s="8">
        <v>5.071</v>
      </c>
      <c r="W37" s="8">
        <v>20.34</v>
      </c>
      <c r="X37" s="8">
        <v>25.265</v>
      </c>
      <c r="Y37" s="8">
        <v>36.262</v>
      </c>
      <c r="Z37" s="8">
        <v>36.444</v>
      </c>
      <c r="AA37" s="8">
        <v>0.652</v>
      </c>
      <c r="AB37" s="8">
        <v>17.837</v>
      </c>
      <c r="AC37" s="8">
        <v>9.583</v>
      </c>
      <c r="AD37" s="8">
        <v>10.097</v>
      </c>
      <c r="AE37" s="8">
        <v>4.586</v>
      </c>
      <c r="AF37" s="8">
        <v>151.074</v>
      </c>
      <c r="AG37" s="8">
        <v>316.136</v>
      </c>
      <c r="AH37" s="8">
        <v>2.121</v>
      </c>
      <c r="AI37" s="8">
        <v>38.373</v>
      </c>
      <c r="AJ37" s="8">
        <v>0.84</v>
      </c>
      <c r="AK37" s="8">
        <v>542.508</v>
      </c>
      <c r="AL37" s="8">
        <v>42.257</v>
      </c>
      <c r="AM37" s="8">
        <v>238.336</v>
      </c>
      <c r="AN37" s="8">
        <v>159.098</v>
      </c>
      <c r="AO37" s="8">
        <v>62.353</v>
      </c>
      <c r="AP37" s="8">
        <v>35.271</v>
      </c>
      <c r="AQ37" s="8">
        <v>10.331</v>
      </c>
      <c r="AR37" s="8">
        <v>3.16</v>
      </c>
      <c r="AS37" s="8">
        <v>59.386</v>
      </c>
      <c r="AT37" s="8">
        <v>60.454</v>
      </c>
      <c r="AU37" s="8">
        <v>10.398</v>
      </c>
      <c r="AV37" s="8">
        <v>3.294</v>
      </c>
      <c r="AW37" s="8">
        <v>4.297</v>
      </c>
      <c r="AX37" s="8">
        <v>254.659</v>
      </c>
      <c r="AY37" s="8">
        <v>32.002</v>
      </c>
      <c r="AZ37" s="8">
        <v>70.321</v>
      </c>
      <c r="BA37" s="8">
        <v>23.123</v>
      </c>
      <c r="BB37" s="8">
        <v>291.927</v>
      </c>
      <c r="BC37" s="8">
        <v>47.265</v>
      </c>
      <c r="BD37" s="8">
        <v>12.429</v>
      </c>
      <c r="BE37" s="8">
        <v>132.856</v>
      </c>
      <c r="BF37" s="8">
        <v>3.047</v>
      </c>
      <c r="BG37" s="8">
        <v>79.115</v>
      </c>
      <c r="BH37" s="8">
        <v>72.499</v>
      </c>
      <c r="BI37" s="8">
        <v>10.942</v>
      </c>
      <c r="BJ37" s="8">
        <v>0</v>
      </c>
      <c r="BK37" s="8">
        <v>0</v>
      </c>
      <c r="BL37" s="9">
        <v>3272.332</v>
      </c>
      <c r="BM37" s="7">
        <v>3384.231</v>
      </c>
      <c r="BN37" s="8">
        <v>0</v>
      </c>
      <c r="BO37" s="8">
        <v>43.544</v>
      </c>
      <c r="BP37" s="24">
        <v>3427.775</v>
      </c>
      <c r="BQ37" s="8">
        <v>2318.134</v>
      </c>
      <c r="BR37" s="8"/>
      <c r="BS37" s="8">
        <v>385.484</v>
      </c>
      <c r="BT37" s="24">
        <v>385.484</v>
      </c>
      <c r="BU37" s="24">
        <v>2703.618</v>
      </c>
      <c r="BV37" s="8"/>
      <c r="BW37" s="8"/>
      <c r="BX37" s="24">
        <v>2347.28</v>
      </c>
      <c r="BY37" s="24">
        <v>8478.673</v>
      </c>
      <c r="BZ37" s="10">
        <v>11751.005000000001</v>
      </c>
      <c r="CA37" s="6"/>
      <c r="CB37" s="6"/>
      <c r="CC37" s="6"/>
      <c r="CD37" s="6"/>
      <c r="CE37" s="6"/>
    </row>
    <row r="38" spans="1:83" ht="12.75">
      <c r="A38" s="45">
        <v>31</v>
      </c>
      <c r="B38" s="46" t="s">
        <v>126</v>
      </c>
      <c r="C38" s="47" t="s">
        <v>84</v>
      </c>
      <c r="D38" s="7">
        <v>0.841</v>
      </c>
      <c r="E38" s="8">
        <v>0.081</v>
      </c>
      <c r="F38" s="8">
        <v>6.937</v>
      </c>
      <c r="G38" s="8">
        <v>0.561</v>
      </c>
      <c r="H38" s="8">
        <v>51.313</v>
      </c>
      <c r="I38" s="8">
        <v>0</v>
      </c>
      <c r="J38" s="8">
        <v>0.164</v>
      </c>
      <c r="K38" s="8">
        <v>3.058</v>
      </c>
      <c r="L38" s="8">
        <v>53.448</v>
      </c>
      <c r="M38" s="8">
        <v>0</v>
      </c>
      <c r="N38" s="8">
        <v>2.181</v>
      </c>
      <c r="O38" s="8">
        <v>0.538</v>
      </c>
      <c r="P38" s="8">
        <v>0.162</v>
      </c>
      <c r="Q38" s="8">
        <v>5.287</v>
      </c>
      <c r="R38" s="8">
        <v>447.154</v>
      </c>
      <c r="S38" s="8">
        <v>19.919</v>
      </c>
      <c r="T38" s="8">
        <v>0</v>
      </c>
      <c r="U38" s="8">
        <v>21.171</v>
      </c>
      <c r="V38" s="8">
        <v>15.675</v>
      </c>
      <c r="W38" s="8">
        <v>8.638</v>
      </c>
      <c r="X38" s="8">
        <v>616.6</v>
      </c>
      <c r="Y38" s="8">
        <v>242.932</v>
      </c>
      <c r="Z38" s="8">
        <v>14.751</v>
      </c>
      <c r="AA38" s="8">
        <v>0.588</v>
      </c>
      <c r="AB38" s="8">
        <v>8.416</v>
      </c>
      <c r="AC38" s="8">
        <v>3.827</v>
      </c>
      <c r="AD38" s="8">
        <v>6.236</v>
      </c>
      <c r="AE38" s="8">
        <v>3.562</v>
      </c>
      <c r="AF38" s="8">
        <v>16.034</v>
      </c>
      <c r="AG38" s="8">
        <v>7.444</v>
      </c>
      <c r="AH38" s="8">
        <v>329.841</v>
      </c>
      <c r="AI38" s="8">
        <v>17.149</v>
      </c>
      <c r="AJ38" s="8">
        <v>1.389</v>
      </c>
      <c r="AK38" s="8">
        <v>143.891</v>
      </c>
      <c r="AL38" s="8">
        <v>26.032</v>
      </c>
      <c r="AM38" s="8">
        <v>161.513</v>
      </c>
      <c r="AN38" s="8">
        <v>103.245</v>
      </c>
      <c r="AO38" s="8">
        <v>27.263</v>
      </c>
      <c r="AP38" s="8">
        <v>16.58</v>
      </c>
      <c r="AQ38" s="8">
        <v>4.357</v>
      </c>
      <c r="AR38" s="8">
        <v>3.583</v>
      </c>
      <c r="AS38" s="8">
        <v>40.556</v>
      </c>
      <c r="AT38" s="8">
        <v>11.833</v>
      </c>
      <c r="AU38" s="8">
        <v>13.644</v>
      </c>
      <c r="AV38" s="8">
        <v>5.216</v>
      </c>
      <c r="AW38" s="8">
        <v>4.449</v>
      </c>
      <c r="AX38" s="8">
        <v>56.448</v>
      </c>
      <c r="AY38" s="8">
        <v>8.711</v>
      </c>
      <c r="AZ38" s="8">
        <v>40.537</v>
      </c>
      <c r="BA38" s="8">
        <v>6.879</v>
      </c>
      <c r="BB38" s="8">
        <v>94.759</v>
      </c>
      <c r="BC38" s="8">
        <v>54.583</v>
      </c>
      <c r="BD38" s="8">
        <v>23.957</v>
      </c>
      <c r="BE38" s="8">
        <v>46.009</v>
      </c>
      <c r="BF38" s="8">
        <v>57.08</v>
      </c>
      <c r="BG38" s="8">
        <v>7.138</v>
      </c>
      <c r="BH38" s="8">
        <v>11.501</v>
      </c>
      <c r="BI38" s="8">
        <v>5.42</v>
      </c>
      <c r="BJ38" s="8">
        <v>0</v>
      </c>
      <c r="BK38" s="8">
        <v>0</v>
      </c>
      <c r="BL38" s="9">
        <v>2881.0809999999988</v>
      </c>
      <c r="BM38" s="7">
        <v>141.438</v>
      </c>
      <c r="BN38" s="8">
        <v>0</v>
      </c>
      <c r="BO38" s="8">
        <v>72.51</v>
      </c>
      <c r="BP38" s="24">
        <v>213.94799999999998</v>
      </c>
      <c r="BQ38" s="8">
        <v>8.34</v>
      </c>
      <c r="BR38" s="8"/>
      <c r="BS38" s="8">
        <v>777.659</v>
      </c>
      <c r="BT38" s="24">
        <v>777.659</v>
      </c>
      <c r="BU38" s="24">
        <v>785.999</v>
      </c>
      <c r="BV38" s="8"/>
      <c r="BW38" s="8"/>
      <c r="BX38" s="24">
        <v>177.976</v>
      </c>
      <c r="BY38" s="24">
        <v>1177.923</v>
      </c>
      <c r="BZ38" s="10">
        <v>4059.003999999999</v>
      </c>
      <c r="CA38" s="6"/>
      <c r="CB38" s="6"/>
      <c r="CC38" s="6"/>
      <c r="CD38" s="6"/>
      <c r="CE38" s="6"/>
    </row>
    <row r="39" spans="1:83" ht="12.75">
      <c r="A39" s="45">
        <v>32</v>
      </c>
      <c r="B39" s="46" t="s">
        <v>127</v>
      </c>
      <c r="C39" s="47" t="s">
        <v>27</v>
      </c>
      <c r="D39" s="7">
        <v>569.09</v>
      </c>
      <c r="E39" s="8">
        <v>20.188</v>
      </c>
      <c r="F39" s="8">
        <v>98.388</v>
      </c>
      <c r="G39" s="8">
        <v>5.897</v>
      </c>
      <c r="H39" s="8">
        <v>246.898</v>
      </c>
      <c r="I39" s="8">
        <v>0</v>
      </c>
      <c r="J39" s="8">
        <v>34.775</v>
      </c>
      <c r="K39" s="8">
        <v>148.972</v>
      </c>
      <c r="L39" s="8">
        <v>905.591</v>
      </c>
      <c r="M39" s="8">
        <v>0</v>
      </c>
      <c r="N39" s="8">
        <v>43.088</v>
      </c>
      <c r="O39" s="8">
        <v>8.454</v>
      </c>
      <c r="P39" s="8">
        <v>3.914</v>
      </c>
      <c r="Q39" s="8">
        <v>235.348</v>
      </c>
      <c r="R39" s="8">
        <v>1046.82</v>
      </c>
      <c r="S39" s="8">
        <v>183.37</v>
      </c>
      <c r="T39" s="8">
        <v>0</v>
      </c>
      <c r="U39" s="8">
        <v>1381.473</v>
      </c>
      <c r="V39" s="8">
        <v>110.598</v>
      </c>
      <c r="W39" s="8">
        <v>217.204</v>
      </c>
      <c r="X39" s="8">
        <v>2753.267</v>
      </c>
      <c r="Y39" s="8">
        <v>197.496</v>
      </c>
      <c r="Z39" s="8">
        <v>217.709</v>
      </c>
      <c r="AA39" s="8">
        <v>2.967</v>
      </c>
      <c r="AB39" s="8">
        <v>70.503</v>
      </c>
      <c r="AC39" s="8">
        <v>26.6</v>
      </c>
      <c r="AD39" s="8">
        <v>33.388</v>
      </c>
      <c r="AE39" s="8">
        <v>104.346</v>
      </c>
      <c r="AF39" s="8">
        <v>232.872</v>
      </c>
      <c r="AG39" s="8">
        <v>95.443</v>
      </c>
      <c r="AH39" s="8">
        <v>47.647</v>
      </c>
      <c r="AI39" s="8">
        <v>2409.802</v>
      </c>
      <c r="AJ39" s="8">
        <v>36.242</v>
      </c>
      <c r="AK39" s="8">
        <v>544.134</v>
      </c>
      <c r="AL39" s="8">
        <v>316.291</v>
      </c>
      <c r="AM39" s="8">
        <v>867.148</v>
      </c>
      <c r="AN39" s="8">
        <v>1068.105</v>
      </c>
      <c r="AO39" s="8">
        <v>403.595</v>
      </c>
      <c r="AP39" s="8">
        <v>214.441</v>
      </c>
      <c r="AQ39" s="8">
        <v>159.988</v>
      </c>
      <c r="AR39" s="8">
        <v>13.434</v>
      </c>
      <c r="AS39" s="8">
        <v>180.549</v>
      </c>
      <c r="AT39" s="8">
        <v>425.02</v>
      </c>
      <c r="AU39" s="8">
        <v>266.073</v>
      </c>
      <c r="AV39" s="8">
        <v>27.21</v>
      </c>
      <c r="AW39" s="8">
        <v>8.592</v>
      </c>
      <c r="AX39" s="8">
        <v>621.86</v>
      </c>
      <c r="AY39" s="8">
        <v>150.643</v>
      </c>
      <c r="AZ39" s="8">
        <v>77.594</v>
      </c>
      <c r="BA39" s="8">
        <v>52.184</v>
      </c>
      <c r="BB39" s="8">
        <v>352.625</v>
      </c>
      <c r="BC39" s="8">
        <v>905.154</v>
      </c>
      <c r="BD39" s="8">
        <v>818.007</v>
      </c>
      <c r="BE39" s="8">
        <v>801.514</v>
      </c>
      <c r="BF39" s="8">
        <v>73.13</v>
      </c>
      <c r="BG39" s="8">
        <v>369.379</v>
      </c>
      <c r="BH39" s="8">
        <v>478.548</v>
      </c>
      <c r="BI39" s="8">
        <v>246.191</v>
      </c>
      <c r="BJ39" s="8">
        <v>0</v>
      </c>
      <c r="BK39" s="8">
        <v>0</v>
      </c>
      <c r="BL39" s="9">
        <v>20929.759000000002</v>
      </c>
      <c r="BM39" s="7">
        <v>11226.688</v>
      </c>
      <c r="BN39" s="8">
        <v>0</v>
      </c>
      <c r="BO39" s="8">
        <v>20.626</v>
      </c>
      <c r="BP39" s="24">
        <v>11247.314</v>
      </c>
      <c r="BQ39" s="8">
        <v>1127.23</v>
      </c>
      <c r="BR39" s="8"/>
      <c r="BS39" s="8">
        <v>-0.006</v>
      </c>
      <c r="BT39" s="24">
        <v>-0.006</v>
      </c>
      <c r="BU39" s="24">
        <v>1127.224</v>
      </c>
      <c r="BV39" s="8"/>
      <c r="BW39" s="8"/>
      <c r="BX39" s="24">
        <v>9831.701</v>
      </c>
      <c r="BY39" s="24">
        <v>22206.239</v>
      </c>
      <c r="BZ39" s="10">
        <v>43135.99800000001</v>
      </c>
      <c r="CA39" s="6"/>
      <c r="CB39" s="6"/>
      <c r="CC39" s="6"/>
      <c r="CD39" s="6"/>
      <c r="CE39" s="6"/>
    </row>
    <row r="40" spans="1:83" ht="12.75">
      <c r="A40" s="45">
        <v>33</v>
      </c>
      <c r="B40" s="46" t="s">
        <v>128</v>
      </c>
      <c r="C40" s="47" t="s">
        <v>56</v>
      </c>
      <c r="D40" s="7">
        <v>0</v>
      </c>
      <c r="E40" s="8">
        <v>0</v>
      </c>
      <c r="F40" s="8">
        <v>0</v>
      </c>
      <c r="G40" s="8">
        <v>0</v>
      </c>
      <c r="H40" s="8">
        <v>0.025</v>
      </c>
      <c r="I40" s="8">
        <v>0</v>
      </c>
      <c r="J40" s="8">
        <v>0</v>
      </c>
      <c r="K40" s="8">
        <v>0</v>
      </c>
      <c r="L40" s="8">
        <v>0.004</v>
      </c>
      <c r="M40" s="8">
        <v>0</v>
      </c>
      <c r="N40" s="8">
        <v>0</v>
      </c>
      <c r="O40" s="8">
        <v>0</v>
      </c>
      <c r="P40" s="8">
        <v>0</v>
      </c>
      <c r="Q40" s="8">
        <v>0</v>
      </c>
      <c r="R40" s="8">
        <v>0.001</v>
      </c>
      <c r="S40" s="8">
        <v>0.003</v>
      </c>
      <c r="T40" s="8">
        <v>0</v>
      </c>
      <c r="U40" s="8">
        <v>0.002</v>
      </c>
      <c r="V40" s="8">
        <v>0</v>
      </c>
      <c r="W40" s="8">
        <v>0.001</v>
      </c>
      <c r="X40" s="8">
        <v>0.002</v>
      </c>
      <c r="Y40" s="8">
        <v>0.001</v>
      </c>
      <c r="Z40" s="8">
        <v>0.003</v>
      </c>
      <c r="AA40" s="8">
        <v>0</v>
      </c>
      <c r="AB40" s="8">
        <v>0</v>
      </c>
      <c r="AC40" s="8">
        <v>0</v>
      </c>
      <c r="AD40" s="8">
        <v>0.001</v>
      </c>
      <c r="AE40" s="8">
        <v>0</v>
      </c>
      <c r="AF40" s="8">
        <v>0.003</v>
      </c>
      <c r="AG40" s="8">
        <v>0</v>
      </c>
      <c r="AH40" s="8">
        <v>0</v>
      </c>
      <c r="AI40" s="8">
        <v>0</v>
      </c>
      <c r="AJ40" s="8">
        <v>0</v>
      </c>
      <c r="AK40" s="8">
        <v>0.009</v>
      </c>
      <c r="AL40" s="8">
        <v>0.009</v>
      </c>
      <c r="AM40" s="8">
        <v>0.013</v>
      </c>
      <c r="AN40" s="8">
        <v>0.002</v>
      </c>
      <c r="AO40" s="8">
        <v>0</v>
      </c>
      <c r="AP40" s="8">
        <v>0.001</v>
      </c>
      <c r="AQ40" s="8">
        <v>0</v>
      </c>
      <c r="AR40" s="8">
        <v>0.001</v>
      </c>
      <c r="AS40" s="8">
        <v>0</v>
      </c>
      <c r="AT40" s="8">
        <v>0.003</v>
      </c>
      <c r="AU40" s="8">
        <v>0.006</v>
      </c>
      <c r="AV40" s="8">
        <v>0</v>
      </c>
      <c r="AW40" s="8">
        <v>0</v>
      </c>
      <c r="AX40" s="8">
        <v>523.008</v>
      </c>
      <c r="AY40" s="8">
        <v>0</v>
      </c>
      <c r="AZ40" s="8">
        <v>0.002</v>
      </c>
      <c r="BA40" s="8">
        <v>0.001</v>
      </c>
      <c r="BB40" s="8">
        <v>0.003</v>
      </c>
      <c r="BC40" s="8">
        <v>145.004</v>
      </c>
      <c r="BD40" s="8">
        <v>206.006</v>
      </c>
      <c r="BE40" s="8">
        <v>120.024</v>
      </c>
      <c r="BF40" s="8">
        <v>0.005</v>
      </c>
      <c r="BG40" s="8">
        <v>0.001</v>
      </c>
      <c r="BH40" s="8">
        <v>0.084</v>
      </c>
      <c r="BI40" s="8">
        <v>0.002</v>
      </c>
      <c r="BJ40" s="8">
        <v>0</v>
      </c>
      <c r="BK40" s="8">
        <v>0</v>
      </c>
      <c r="BL40" s="9">
        <v>994.23</v>
      </c>
      <c r="BM40" s="7">
        <v>2385.77</v>
      </c>
      <c r="BN40" s="8">
        <v>0</v>
      </c>
      <c r="BO40" s="8">
        <v>0</v>
      </c>
      <c r="BP40" s="24">
        <v>2385.77</v>
      </c>
      <c r="BQ40" s="8">
        <v>143</v>
      </c>
      <c r="BR40" s="8"/>
      <c r="BS40" s="8">
        <v>0</v>
      </c>
      <c r="BT40" s="24">
        <v>0</v>
      </c>
      <c r="BU40" s="24">
        <v>143</v>
      </c>
      <c r="BV40" s="8"/>
      <c r="BW40" s="8"/>
      <c r="BX40" s="24">
        <v>0</v>
      </c>
      <c r="BY40" s="24">
        <v>2528.77</v>
      </c>
      <c r="BZ40" s="10">
        <v>3523</v>
      </c>
      <c r="CA40" s="6"/>
      <c r="CB40" s="6"/>
      <c r="CC40" s="6"/>
      <c r="CD40" s="6"/>
      <c r="CE40" s="6"/>
    </row>
    <row r="41" spans="1:83" ht="12.75">
      <c r="A41" s="45">
        <v>34</v>
      </c>
      <c r="B41" s="46" t="s">
        <v>129</v>
      </c>
      <c r="C41" s="47" t="s">
        <v>28</v>
      </c>
      <c r="D41" s="7">
        <v>774.166</v>
      </c>
      <c r="E41" s="8">
        <v>87.859</v>
      </c>
      <c r="F41" s="8">
        <v>213.907</v>
      </c>
      <c r="G41" s="8">
        <v>3.368</v>
      </c>
      <c r="H41" s="8">
        <v>63.405</v>
      </c>
      <c r="I41" s="8">
        <v>0</v>
      </c>
      <c r="J41" s="8">
        <v>0.857</v>
      </c>
      <c r="K41" s="8">
        <v>84.774</v>
      </c>
      <c r="L41" s="8">
        <v>568.529</v>
      </c>
      <c r="M41" s="8">
        <v>0</v>
      </c>
      <c r="N41" s="8">
        <v>20.275</v>
      </c>
      <c r="O41" s="8">
        <v>4.876</v>
      </c>
      <c r="P41" s="8">
        <v>0.31</v>
      </c>
      <c r="Q41" s="8">
        <v>139.506</v>
      </c>
      <c r="R41" s="8">
        <v>134.816</v>
      </c>
      <c r="S41" s="8">
        <v>70.176</v>
      </c>
      <c r="T41" s="8">
        <v>0</v>
      </c>
      <c r="U41" s="8">
        <v>492.837</v>
      </c>
      <c r="V41" s="8">
        <v>34.591</v>
      </c>
      <c r="W41" s="8">
        <v>168.741</v>
      </c>
      <c r="X41" s="8">
        <v>372.81</v>
      </c>
      <c r="Y41" s="8">
        <v>82.083</v>
      </c>
      <c r="Z41" s="8">
        <v>95.854</v>
      </c>
      <c r="AA41" s="8">
        <v>1.085</v>
      </c>
      <c r="AB41" s="8">
        <v>20.285</v>
      </c>
      <c r="AC41" s="8">
        <v>16.394</v>
      </c>
      <c r="AD41" s="8">
        <v>13.004</v>
      </c>
      <c r="AE41" s="8">
        <v>31.638</v>
      </c>
      <c r="AF41" s="8">
        <v>116.789</v>
      </c>
      <c r="AG41" s="8">
        <v>33.132</v>
      </c>
      <c r="AH41" s="8">
        <v>17.262</v>
      </c>
      <c r="AI41" s="8">
        <v>802.914</v>
      </c>
      <c r="AJ41" s="8">
        <v>265.559</v>
      </c>
      <c r="AK41" s="8">
        <v>31257.111</v>
      </c>
      <c r="AL41" s="8">
        <v>146.637</v>
      </c>
      <c r="AM41" s="8">
        <v>1077.649</v>
      </c>
      <c r="AN41" s="8">
        <v>939.112</v>
      </c>
      <c r="AO41" s="8">
        <v>484.408</v>
      </c>
      <c r="AP41" s="8">
        <v>104.181</v>
      </c>
      <c r="AQ41" s="8">
        <v>23.636</v>
      </c>
      <c r="AR41" s="8">
        <v>32.669</v>
      </c>
      <c r="AS41" s="8">
        <v>1318.404</v>
      </c>
      <c r="AT41" s="8">
        <v>4860.59</v>
      </c>
      <c r="AU41" s="8">
        <v>178.116</v>
      </c>
      <c r="AV41" s="8">
        <v>15.661</v>
      </c>
      <c r="AW41" s="8">
        <v>2.06</v>
      </c>
      <c r="AX41" s="8">
        <v>13156.335</v>
      </c>
      <c r="AY41" s="8">
        <v>106.661</v>
      </c>
      <c r="AZ41" s="8">
        <v>86.564</v>
      </c>
      <c r="BA41" s="8">
        <v>61.641</v>
      </c>
      <c r="BB41" s="8">
        <v>217.699</v>
      </c>
      <c r="BC41" s="8">
        <v>12208.071</v>
      </c>
      <c r="BD41" s="8">
        <v>867.205</v>
      </c>
      <c r="BE41" s="8">
        <v>1419.631</v>
      </c>
      <c r="BF41" s="8">
        <v>489.55</v>
      </c>
      <c r="BG41" s="8">
        <v>130.089</v>
      </c>
      <c r="BH41" s="8">
        <v>541.537</v>
      </c>
      <c r="BI41" s="8">
        <v>128.436</v>
      </c>
      <c r="BJ41" s="8">
        <v>0</v>
      </c>
      <c r="BK41" s="8">
        <v>0</v>
      </c>
      <c r="BL41" s="9">
        <v>74585.45500000002</v>
      </c>
      <c r="BM41" s="7">
        <v>1912.054</v>
      </c>
      <c r="BN41" s="8">
        <v>0</v>
      </c>
      <c r="BO41" s="8">
        <v>129.573</v>
      </c>
      <c r="BP41" s="24">
        <v>2041.6270000000002</v>
      </c>
      <c r="BQ41" s="8">
        <v>84777.106</v>
      </c>
      <c r="BR41" s="8"/>
      <c r="BS41" s="8">
        <v>74.968</v>
      </c>
      <c r="BT41" s="24">
        <v>74.968</v>
      </c>
      <c r="BU41" s="24">
        <v>84852.074</v>
      </c>
      <c r="BV41" s="8"/>
      <c r="BW41" s="8"/>
      <c r="BX41" s="24">
        <v>890.851</v>
      </c>
      <c r="BY41" s="24">
        <v>87784.55199999998</v>
      </c>
      <c r="BZ41" s="10">
        <v>162370.00699999998</v>
      </c>
      <c r="CA41" s="6"/>
      <c r="CB41" s="6"/>
      <c r="CC41" s="6"/>
      <c r="CD41" s="6"/>
      <c r="CE41" s="6"/>
    </row>
    <row r="42" spans="1:83" ht="12.75">
      <c r="A42" s="45">
        <v>35</v>
      </c>
      <c r="B42" s="46" t="s">
        <v>130</v>
      </c>
      <c r="C42" s="47" t="s">
        <v>78</v>
      </c>
      <c r="D42" s="7">
        <v>178.481</v>
      </c>
      <c r="E42" s="8">
        <v>22.928</v>
      </c>
      <c r="F42" s="8">
        <v>120.308</v>
      </c>
      <c r="G42" s="8">
        <v>2.308</v>
      </c>
      <c r="H42" s="8">
        <v>146.457</v>
      </c>
      <c r="I42" s="8">
        <v>0</v>
      </c>
      <c r="J42" s="8">
        <v>4.936</v>
      </c>
      <c r="K42" s="8">
        <v>42.779</v>
      </c>
      <c r="L42" s="8">
        <v>768.598</v>
      </c>
      <c r="M42" s="8">
        <v>0</v>
      </c>
      <c r="N42" s="8">
        <v>42.054</v>
      </c>
      <c r="O42" s="8">
        <v>12.428</v>
      </c>
      <c r="P42" s="8">
        <v>3.217</v>
      </c>
      <c r="Q42" s="8">
        <v>151.364</v>
      </c>
      <c r="R42" s="8">
        <v>92.71</v>
      </c>
      <c r="S42" s="8">
        <v>155.076</v>
      </c>
      <c r="T42" s="8">
        <v>0</v>
      </c>
      <c r="U42" s="8">
        <v>341.453</v>
      </c>
      <c r="V42" s="8">
        <v>74.974</v>
      </c>
      <c r="W42" s="8">
        <v>118.709</v>
      </c>
      <c r="X42" s="8">
        <v>311.941</v>
      </c>
      <c r="Y42" s="8">
        <v>175.401</v>
      </c>
      <c r="Z42" s="8">
        <v>350.965</v>
      </c>
      <c r="AA42" s="8">
        <v>15.264</v>
      </c>
      <c r="AB42" s="8">
        <v>107.258</v>
      </c>
      <c r="AC42" s="8">
        <v>93.239</v>
      </c>
      <c r="AD42" s="8">
        <v>116.393</v>
      </c>
      <c r="AE42" s="8">
        <v>67.559</v>
      </c>
      <c r="AF42" s="8">
        <v>388.1</v>
      </c>
      <c r="AG42" s="8">
        <v>94.747</v>
      </c>
      <c r="AH42" s="8">
        <v>34.982</v>
      </c>
      <c r="AI42" s="8">
        <v>385.255</v>
      </c>
      <c r="AJ42" s="8">
        <v>12.859</v>
      </c>
      <c r="AK42" s="8">
        <v>2068.548</v>
      </c>
      <c r="AL42" s="8">
        <v>493.285</v>
      </c>
      <c r="AM42" s="8">
        <v>969.775</v>
      </c>
      <c r="AN42" s="8">
        <v>469.583</v>
      </c>
      <c r="AO42" s="8">
        <v>299.965</v>
      </c>
      <c r="AP42" s="8">
        <v>5159.458</v>
      </c>
      <c r="AQ42" s="8">
        <v>183.354</v>
      </c>
      <c r="AR42" s="8">
        <v>32.469</v>
      </c>
      <c r="AS42" s="8">
        <v>513.361</v>
      </c>
      <c r="AT42" s="8">
        <v>499.333</v>
      </c>
      <c r="AU42" s="8">
        <v>248.92</v>
      </c>
      <c r="AV42" s="8">
        <v>54.418</v>
      </c>
      <c r="AW42" s="8">
        <v>9.053</v>
      </c>
      <c r="AX42" s="8">
        <v>797.484</v>
      </c>
      <c r="AY42" s="8">
        <v>575.811</v>
      </c>
      <c r="AZ42" s="8">
        <v>163.398</v>
      </c>
      <c r="BA42" s="8">
        <v>122.581</v>
      </c>
      <c r="BB42" s="8">
        <v>723.85</v>
      </c>
      <c r="BC42" s="8">
        <v>839.371</v>
      </c>
      <c r="BD42" s="8">
        <v>217.986</v>
      </c>
      <c r="BE42" s="8">
        <v>855.591</v>
      </c>
      <c r="BF42" s="8">
        <v>161.632</v>
      </c>
      <c r="BG42" s="8">
        <v>92.949</v>
      </c>
      <c r="BH42" s="8">
        <v>184.131</v>
      </c>
      <c r="BI42" s="8">
        <v>101.652</v>
      </c>
      <c r="BJ42" s="8">
        <v>0</v>
      </c>
      <c r="BK42" s="8">
        <v>0</v>
      </c>
      <c r="BL42" s="9">
        <v>20270.701</v>
      </c>
      <c r="BM42" s="7">
        <v>19182.904</v>
      </c>
      <c r="BN42" s="8">
        <v>0</v>
      </c>
      <c r="BO42" s="8">
        <v>438.994</v>
      </c>
      <c r="BP42" s="24">
        <v>19621.897999999997</v>
      </c>
      <c r="BQ42" s="8">
        <v>1451.667</v>
      </c>
      <c r="BR42" s="8"/>
      <c r="BS42" s="8">
        <v>0</v>
      </c>
      <c r="BT42" s="24">
        <v>0</v>
      </c>
      <c r="BU42" s="24">
        <v>1451.667</v>
      </c>
      <c r="BV42" s="8"/>
      <c r="BW42" s="8"/>
      <c r="BX42" s="24">
        <v>3188.732</v>
      </c>
      <c r="BY42" s="24">
        <v>24262.297</v>
      </c>
      <c r="BZ42" s="10">
        <v>44532.998</v>
      </c>
      <c r="CA42" s="6"/>
      <c r="CB42" s="6"/>
      <c r="CC42" s="6"/>
      <c r="CD42" s="6"/>
      <c r="CE42" s="6"/>
    </row>
    <row r="43" spans="1:83" ht="12.75">
      <c r="A43" s="45">
        <v>36</v>
      </c>
      <c r="B43" s="46" t="s">
        <v>131</v>
      </c>
      <c r="C43" s="47" t="s">
        <v>80</v>
      </c>
      <c r="D43" s="7">
        <v>489.786</v>
      </c>
      <c r="E43" s="8">
        <v>47.977</v>
      </c>
      <c r="F43" s="8">
        <v>561.902</v>
      </c>
      <c r="G43" s="8">
        <v>12.467</v>
      </c>
      <c r="H43" s="8">
        <v>1666.731</v>
      </c>
      <c r="I43" s="8">
        <v>0</v>
      </c>
      <c r="J43" s="8">
        <v>21.79</v>
      </c>
      <c r="K43" s="8">
        <v>191.852</v>
      </c>
      <c r="L43" s="8">
        <v>3622.638</v>
      </c>
      <c r="M43" s="8">
        <v>0</v>
      </c>
      <c r="N43" s="8">
        <v>193.882</v>
      </c>
      <c r="O43" s="8">
        <v>54.574</v>
      </c>
      <c r="P43" s="8">
        <v>18.515</v>
      </c>
      <c r="Q43" s="8">
        <v>695.335</v>
      </c>
      <c r="R43" s="8">
        <v>474.536</v>
      </c>
      <c r="S43" s="8">
        <v>802.306</v>
      </c>
      <c r="T43" s="8">
        <v>0</v>
      </c>
      <c r="U43" s="8">
        <v>1849.354</v>
      </c>
      <c r="V43" s="8">
        <v>348.521</v>
      </c>
      <c r="W43" s="8">
        <v>603.611</v>
      </c>
      <c r="X43" s="8">
        <v>1560.137</v>
      </c>
      <c r="Y43" s="8">
        <v>895.246</v>
      </c>
      <c r="Z43" s="8">
        <v>1719.411</v>
      </c>
      <c r="AA43" s="8">
        <v>71.314</v>
      </c>
      <c r="AB43" s="8">
        <v>563.582</v>
      </c>
      <c r="AC43" s="8">
        <v>485.06</v>
      </c>
      <c r="AD43" s="8">
        <v>590.605</v>
      </c>
      <c r="AE43" s="8">
        <v>319.711</v>
      </c>
      <c r="AF43" s="8">
        <v>1994.842</v>
      </c>
      <c r="AG43" s="8">
        <v>478.51</v>
      </c>
      <c r="AH43" s="8">
        <v>144.461</v>
      </c>
      <c r="AI43" s="8">
        <v>322.455</v>
      </c>
      <c r="AJ43" s="8">
        <v>19.368</v>
      </c>
      <c r="AK43" s="8">
        <v>4632.56</v>
      </c>
      <c r="AL43" s="8">
        <v>879.675</v>
      </c>
      <c r="AM43" s="8">
        <v>1694.849</v>
      </c>
      <c r="AN43" s="8">
        <v>1260.534</v>
      </c>
      <c r="AO43" s="8">
        <v>1144.845</v>
      </c>
      <c r="AP43" s="8">
        <v>1156.497</v>
      </c>
      <c r="AQ43" s="8">
        <v>793.931</v>
      </c>
      <c r="AR43" s="8">
        <v>142.835</v>
      </c>
      <c r="AS43" s="8">
        <v>1047.151</v>
      </c>
      <c r="AT43" s="8">
        <v>955.253</v>
      </c>
      <c r="AU43" s="8">
        <v>332.727</v>
      </c>
      <c r="AV43" s="8">
        <v>161.016</v>
      </c>
      <c r="AW43" s="8">
        <v>40.678</v>
      </c>
      <c r="AX43" s="8">
        <v>1477.196</v>
      </c>
      <c r="AY43" s="8">
        <v>344.784</v>
      </c>
      <c r="AZ43" s="8">
        <v>598.238</v>
      </c>
      <c r="BA43" s="8">
        <v>127.828</v>
      </c>
      <c r="BB43" s="8">
        <v>2059.801</v>
      </c>
      <c r="BC43" s="8">
        <v>702.319</v>
      </c>
      <c r="BD43" s="8">
        <v>710.055</v>
      </c>
      <c r="BE43" s="8">
        <v>1930.443</v>
      </c>
      <c r="BF43" s="8">
        <v>117.406</v>
      </c>
      <c r="BG43" s="8">
        <v>309.298</v>
      </c>
      <c r="BH43" s="8">
        <v>576.071</v>
      </c>
      <c r="BI43" s="8">
        <v>169.053</v>
      </c>
      <c r="BJ43" s="8">
        <v>0</v>
      </c>
      <c r="BK43" s="8">
        <v>0</v>
      </c>
      <c r="BL43" s="9">
        <v>44185.522000000004</v>
      </c>
      <c r="BM43" s="7">
        <v>40332.479</v>
      </c>
      <c r="BN43" s="8">
        <v>0</v>
      </c>
      <c r="BO43" s="8">
        <v>1961.551</v>
      </c>
      <c r="BP43" s="24">
        <v>42294.03</v>
      </c>
      <c r="BQ43" s="8">
        <v>7416.372</v>
      </c>
      <c r="BR43" s="8"/>
      <c r="BS43" s="8">
        <v>0.024</v>
      </c>
      <c r="BT43" s="24">
        <v>0.024</v>
      </c>
      <c r="BU43" s="24">
        <v>7416.396000000001</v>
      </c>
      <c r="BV43" s="8"/>
      <c r="BW43" s="8"/>
      <c r="BX43" s="24">
        <v>14861.066</v>
      </c>
      <c r="BY43" s="24">
        <v>64571.492</v>
      </c>
      <c r="BZ43" s="10">
        <v>108757.014</v>
      </c>
      <c r="CA43" s="6"/>
      <c r="CB43" s="6"/>
      <c r="CC43" s="6"/>
      <c r="CD43" s="6"/>
      <c r="CE43" s="6"/>
    </row>
    <row r="44" spans="1:83" ht="12.75">
      <c r="A44" s="45">
        <v>37</v>
      </c>
      <c r="B44" s="46" t="s">
        <v>132</v>
      </c>
      <c r="C44" s="47" t="s">
        <v>57</v>
      </c>
      <c r="D44" s="7">
        <v>329.716</v>
      </c>
      <c r="E44" s="8">
        <v>31.127</v>
      </c>
      <c r="F44" s="8">
        <v>384.311</v>
      </c>
      <c r="G44" s="8">
        <v>8.308</v>
      </c>
      <c r="H44" s="8">
        <v>569.095</v>
      </c>
      <c r="I44" s="8">
        <v>0</v>
      </c>
      <c r="J44" s="8">
        <v>13.082</v>
      </c>
      <c r="K44" s="8">
        <v>101.12</v>
      </c>
      <c r="L44" s="8">
        <v>2246.929</v>
      </c>
      <c r="M44" s="8">
        <v>0</v>
      </c>
      <c r="N44" s="8">
        <v>131.583</v>
      </c>
      <c r="O44" s="8">
        <v>37.333</v>
      </c>
      <c r="P44" s="8">
        <v>10.67</v>
      </c>
      <c r="Q44" s="8">
        <v>450.531</v>
      </c>
      <c r="R44" s="8">
        <v>296</v>
      </c>
      <c r="S44" s="8">
        <v>511.551</v>
      </c>
      <c r="T44" s="8">
        <v>0</v>
      </c>
      <c r="U44" s="8">
        <v>1086.08</v>
      </c>
      <c r="V44" s="8">
        <v>233.791</v>
      </c>
      <c r="W44" s="8">
        <v>306.64</v>
      </c>
      <c r="X44" s="8">
        <v>989.496</v>
      </c>
      <c r="Y44" s="8">
        <v>485.101</v>
      </c>
      <c r="Z44" s="8">
        <v>1101.167</v>
      </c>
      <c r="AA44" s="8">
        <v>49.416</v>
      </c>
      <c r="AB44" s="8">
        <v>346.597</v>
      </c>
      <c r="AC44" s="8">
        <v>306.838</v>
      </c>
      <c r="AD44" s="8">
        <v>375.806</v>
      </c>
      <c r="AE44" s="8">
        <v>214.155</v>
      </c>
      <c r="AF44" s="8">
        <v>1251.013</v>
      </c>
      <c r="AG44" s="8">
        <v>294.16</v>
      </c>
      <c r="AH44" s="8">
        <v>95.878</v>
      </c>
      <c r="AI44" s="8">
        <v>235.979</v>
      </c>
      <c r="AJ44" s="8">
        <v>16.124</v>
      </c>
      <c r="AK44" s="8">
        <v>2971.125</v>
      </c>
      <c r="AL44" s="8">
        <v>619.031</v>
      </c>
      <c r="AM44" s="8">
        <v>939.063</v>
      </c>
      <c r="AN44" s="8">
        <v>783.066</v>
      </c>
      <c r="AO44" s="8">
        <v>830.98</v>
      </c>
      <c r="AP44" s="8">
        <v>639.021</v>
      </c>
      <c r="AQ44" s="8">
        <v>569.859</v>
      </c>
      <c r="AR44" s="8">
        <v>111.692</v>
      </c>
      <c r="AS44" s="8">
        <v>558.096</v>
      </c>
      <c r="AT44" s="8">
        <v>425.059</v>
      </c>
      <c r="AU44" s="8">
        <v>222.728</v>
      </c>
      <c r="AV44" s="8">
        <v>48.144</v>
      </c>
      <c r="AW44" s="8">
        <v>25.846</v>
      </c>
      <c r="AX44" s="8">
        <v>1056.811</v>
      </c>
      <c r="AY44" s="8">
        <v>270.24</v>
      </c>
      <c r="AZ44" s="8">
        <v>306.568</v>
      </c>
      <c r="BA44" s="8">
        <v>87.4</v>
      </c>
      <c r="BB44" s="8">
        <v>1522.615</v>
      </c>
      <c r="BC44" s="8">
        <v>416.04</v>
      </c>
      <c r="BD44" s="8">
        <v>472.645</v>
      </c>
      <c r="BE44" s="8">
        <v>1382.772</v>
      </c>
      <c r="BF44" s="8">
        <v>86.334</v>
      </c>
      <c r="BG44" s="8">
        <v>211.391</v>
      </c>
      <c r="BH44" s="8">
        <v>381.033</v>
      </c>
      <c r="BI44" s="8">
        <v>113.937</v>
      </c>
      <c r="BJ44" s="8">
        <v>0</v>
      </c>
      <c r="BK44" s="8">
        <v>0</v>
      </c>
      <c r="BL44" s="9">
        <v>27561.093000000008</v>
      </c>
      <c r="BM44" s="7">
        <v>31846.543</v>
      </c>
      <c r="BN44" s="8">
        <v>0</v>
      </c>
      <c r="BO44" s="8">
        <v>1422.778</v>
      </c>
      <c r="BP44" s="24">
        <v>33269.321</v>
      </c>
      <c r="BQ44" s="8">
        <v>4625.514</v>
      </c>
      <c r="BR44" s="8"/>
      <c r="BS44" s="8">
        <v>-0.004</v>
      </c>
      <c r="BT44" s="24">
        <v>-0.004</v>
      </c>
      <c r="BU44" s="24">
        <v>4625.51</v>
      </c>
      <c r="BV44" s="8"/>
      <c r="BW44" s="8"/>
      <c r="BX44" s="24">
        <v>10441.089</v>
      </c>
      <c r="BY44" s="24">
        <v>48335.92</v>
      </c>
      <c r="BZ44" s="10">
        <v>75897.013</v>
      </c>
      <c r="CA44" s="6"/>
      <c r="CB44" s="6"/>
      <c r="CC44" s="6"/>
      <c r="CD44" s="6"/>
      <c r="CE44" s="6"/>
    </row>
    <row r="45" spans="1:83" ht="12.75">
      <c r="A45" s="45">
        <v>38</v>
      </c>
      <c r="B45" s="46" t="s">
        <v>133</v>
      </c>
      <c r="C45" s="47" t="s">
        <v>79</v>
      </c>
      <c r="D45" s="7">
        <v>10.243</v>
      </c>
      <c r="E45" s="8">
        <v>0.871</v>
      </c>
      <c r="F45" s="8">
        <v>3.86</v>
      </c>
      <c r="G45" s="8">
        <v>4.108</v>
      </c>
      <c r="H45" s="8">
        <v>693.197</v>
      </c>
      <c r="I45" s="8">
        <v>0</v>
      </c>
      <c r="J45" s="8">
        <v>1.364</v>
      </c>
      <c r="K45" s="8">
        <v>19.144</v>
      </c>
      <c r="L45" s="8">
        <v>398.576</v>
      </c>
      <c r="M45" s="8">
        <v>0</v>
      </c>
      <c r="N45" s="8">
        <v>15.339</v>
      </c>
      <c r="O45" s="8">
        <v>6.762</v>
      </c>
      <c r="P45" s="8">
        <v>1.166</v>
      </c>
      <c r="Q45" s="8">
        <v>56.584</v>
      </c>
      <c r="R45" s="8">
        <v>54.745</v>
      </c>
      <c r="S45" s="8">
        <v>251.095</v>
      </c>
      <c r="T45" s="8">
        <v>0</v>
      </c>
      <c r="U45" s="8">
        <v>167.109</v>
      </c>
      <c r="V45" s="8">
        <v>31.007</v>
      </c>
      <c r="W45" s="8">
        <v>69.75</v>
      </c>
      <c r="X45" s="8">
        <v>83.214</v>
      </c>
      <c r="Y45" s="8">
        <v>71.817</v>
      </c>
      <c r="Z45" s="8">
        <v>136.007</v>
      </c>
      <c r="AA45" s="8">
        <v>3.567</v>
      </c>
      <c r="AB45" s="8">
        <v>40.754</v>
      </c>
      <c r="AC45" s="8">
        <v>40.351</v>
      </c>
      <c r="AD45" s="8">
        <v>56.314</v>
      </c>
      <c r="AE45" s="8">
        <v>19.78</v>
      </c>
      <c r="AF45" s="8">
        <v>128.215</v>
      </c>
      <c r="AG45" s="8">
        <v>68.01</v>
      </c>
      <c r="AH45" s="8">
        <v>7.292</v>
      </c>
      <c r="AI45" s="8">
        <v>233.132</v>
      </c>
      <c r="AJ45" s="8">
        <v>3.389</v>
      </c>
      <c r="AK45" s="8">
        <v>215.287</v>
      </c>
      <c r="AL45" s="8">
        <v>263.926</v>
      </c>
      <c r="AM45" s="8">
        <v>949.863</v>
      </c>
      <c r="AN45" s="8">
        <v>660.696</v>
      </c>
      <c r="AO45" s="8">
        <v>172.054</v>
      </c>
      <c r="AP45" s="8">
        <v>76.463</v>
      </c>
      <c r="AQ45" s="8">
        <v>7.998</v>
      </c>
      <c r="AR45" s="8">
        <v>163.926</v>
      </c>
      <c r="AS45" s="8">
        <v>909.593</v>
      </c>
      <c r="AT45" s="8">
        <v>207.842</v>
      </c>
      <c r="AU45" s="8">
        <v>120.476</v>
      </c>
      <c r="AV45" s="8">
        <v>35.158</v>
      </c>
      <c r="AW45" s="8">
        <v>240.719</v>
      </c>
      <c r="AX45" s="8">
        <v>388.533</v>
      </c>
      <c r="AY45" s="8">
        <v>79.168</v>
      </c>
      <c r="AZ45" s="8">
        <v>372.942</v>
      </c>
      <c r="BA45" s="8">
        <v>80.107</v>
      </c>
      <c r="BB45" s="8">
        <v>857.079</v>
      </c>
      <c r="BC45" s="8">
        <v>577.591</v>
      </c>
      <c r="BD45" s="8">
        <v>189.675</v>
      </c>
      <c r="BE45" s="8">
        <v>331.111</v>
      </c>
      <c r="BF45" s="8">
        <v>4.63</v>
      </c>
      <c r="BG45" s="8">
        <v>41.61</v>
      </c>
      <c r="BH45" s="8">
        <v>145.947</v>
      </c>
      <c r="BI45" s="8">
        <v>2.571</v>
      </c>
      <c r="BJ45" s="8">
        <v>0</v>
      </c>
      <c r="BK45" s="8">
        <v>0</v>
      </c>
      <c r="BL45" s="9">
        <v>9771.726999999999</v>
      </c>
      <c r="BM45" s="7">
        <v>26582.118</v>
      </c>
      <c r="BN45" s="8">
        <v>0</v>
      </c>
      <c r="BO45" s="8">
        <v>57.427</v>
      </c>
      <c r="BP45" s="24">
        <v>26639.545</v>
      </c>
      <c r="BQ45" s="8">
        <v>208.833</v>
      </c>
      <c r="BR45" s="8"/>
      <c r="BS45" s="8">
        <v>0.012</v>
      </c>
      <c r="BT45" s="24">
        <v>0.012</v>
      </c>
      <c r="BU45" s="24">
        <v>208.845</v>
      </c>
      <c r="BV45" s="8"/>
      <c r="BW45" s="8"/>
      <c r="BX45" s="24">
        <v>6960.878</v>
      </c>
      <c r="BY45" s="24">
        <v>33809.268</v>
      </c>
      <c r="BZ45" s="10">
        <v>43580.994999999995</v>
      </c>
      <c r="CA45" s="6"/>
      <c r="CB45" s="6"/>
      <c r="CC45" s="6"/>
      <c r="CD45" s="6"/>
      <c r="CE45" s="6"/>
    </row>
    <row r="46" spans="1:83" ht="12.75">
      <c r="A46" s="45">
        <v>39</v>
      </c>
      <c r="B46" s="46" t="s">
        <v>134</v>
      </c>
      <c r="C46" s="47" t="s">
        <v>81</v>
      </c>
      <c r="D46" s="7">
        <v>267.704</v>
      </c>
      <c r="E46" s="8">
        <v>7.302</v>
      </c>
      <c r="F46" s="8">
        <v>96.85</v>
      </c>
      <c r="G46" s="8">
        <v>40.249</v>
      </c>
      <c r="H46" s="8">
        <v>296.876</v>
      </c>
      <c r="I46" s="8">
        <v>0</v>
      </c>
      <c r="J46" s="8">
        <v>6.381</v>
      </c>
      <c r="K46" s="8">
        <v>115.943</v>
      </c>
      <c r="L46" s="8">
        <v>1149.596</v>
      </c>
      <c r="M46" s="8">
        <v>0</v>
      </c>
      <c r="N46" s="8">
        <v>53.871</v>
      </c>
      <c r="O46" s="8">
        <v>12.877</v>
      </c>
      <c r="P46" s="8">
        <v>4.047</v>
      </c>
      <c r="Q46" s="8">
        <v>233.287</v>
      </c>
      <c r="R46" s="8">
        <v>338.085</v>
      </c>
      <c r="S46" s="8">
        <v>181.846</v>
      </c>
      <c r="T46" s="8">
        <v>0</v>
      </c>
      <c r="U46" s="8">
        <v>839.746</v>
      </c>
      <c r="V46" s="8">
        <v>114.12</v>
      </c>
      <c r="W46" s="8">
        <v>276.923</v>
      </c>
      <c r="X46" s="8">
        <v>642.278</v>
      </c>
      <c r="Y46" s="8">
        <v>218.121</v>
      </c>
      <c r="Z46" s="8">
        <v>354.254</v>
      </c>
      <c r="AA46" s="8">
        <v>12.808</v>
      </c>
      <c r="AB46" s="8">
        <v>124.247</v>
      </c>
      <c r="AC46" s="8">
        <v>89.128</v>
      </c>
      <c r="AD46" s="8">
        <v>113.755</v>
      </c>
      <c r="AE46" s="8">
        <v>83.682</v>
      </c>
      <c r="AF46" s="8">
        <v>373.982</v>
      </c>
      <c r="AG46" s="8">
        <v>132.373</v>
      </c>
      <c r="AH46" s="8">
        <v>39.913</v>
      </c>
      <c r="AI46" s="8">
        <v>86.706</v>
      </c>
      <c r="AJ46" s="8">
        <v>2.893</v>
      </c>
      <c r="AK46" s="8">
        <v>1569.334</v>
      </c>
      <c r="AL46" s="8">
        <v>270.826</v>
      </c>
      <c r="AM46" s="8">
        <v>2074.162</v>
      </c>
      <c r="AN46" s="8">
        <v>576.352</v>
      </c>
      <c r="AO46" s="8">
        <v>274.161</v>
      </c>
      <c r="AP46" s="8">
        <v>3280.733</v>
      </c>
      <c r="AQ46" s="8">
        <v>124.397</v>
      </c>
      <c r="AR46" s="8">
        <v>32.896</v>
      </c>
      <c r="AS46" s="8">
        <v>7289.071</v>
      </c>
      <c r="AT46" s="8">
        <v>551.218</v>
      </c>
      <c r="AU46" s="8">
        <v>139.349</v>
      </c>
      <c r="AV46" s="8">
        <v>30.514</v>
      </c>
      <c r="AW46" s="8">
        <v>8.063</v>
      </c>
      <c r="AX46" s="8">
        <v>481.213</v>
      </c>
      <c r="AY46" s="8">
        <v>86.156</v>
      </c>
      <c r="AZ46" s="8">
        <v>150.024</v>
      </c>
      <c r="BA46" s="8">
        <v>59.568</v>
      </c>
      <c r="BB46" s="8">
        <v>599.753</v>
      </c>
      <c r="BC46" s="8">
        <v>912.616</v>
      </c>
      <c r="BD46" s="8">
        <v>1065.287</v>
      </c>
      <c r="BE46" s="8">
        <v>929.473</v>
      </c>
      <c r="BF46" s="8">
        <v>39.647</v>
      </c>
      <c r="BG46" s="8">
        <v>172.373</v>
      </c>
      <c r="BH46" s="8">
        <v>240.342</v>
      </c>
      <c r="BI46" s="8">
        <v>87.925</v>
      </c>
      <c r="BJ46" s="8">
        <v>0</v>
      </c>
      <c r="BK46" s="8">
        <v>0</v>
      </c>
      <c r="BL46" s="9">
        <v>27355.296</v>
      </c>
      <c r="BM46" s="7">
        <v>21089.629</v>
      </c>
      <c r="BN46" s="8">
        <v>0.788</v>
      </c>
      <c r="BO46" s="8">
        <v>2537.64</v>
      </c>
      <c r="BP46" s="24">
        <v>23628.057</v>
      </c>
      <c r="BQ46" s="8">
        <v>989.892</v>
      </c>
      <c r="BR46" s="8"/>
      <c r="BS46" s="8">
        <v>-0.015</v>
      </c>
      <c r="BT46" s="24">
        <v>-0.015</v>
      </c>
      <c r="BU46" s="24">
        <v>989.8770000000001</v>
      </c>
      <c r="BV46" s="8"/>
      <c r="BW46" s="8"/>
      <c r="BX46" s="24">
        <v>18206.762</v>
      </c>
      <c r="BY46" s="24">
        <v>42824.695999999996</v>
      </c>
      <c r="BZ46" s="10">
        <v>70179.992</v>
      </c>
      <c r="CA46" s="6"/>
      <c r="CB46" s="6"/>
      <c r="CC46" s="6"/>
      <c r="CD46" s="6"/>
      <c r="CE46" s="6"/>
    </row>
    <row r="47" spans="1:83" ht="12.75">
      <c r="A47" s="45">
        <v>40</v>
      </c>
      <c r="B47" s="46" t="s">
        <v>135</v>
      </c>
      <c r="C47" s="47" t="s">
        <v>37</v>
      </c>
      <c r="D47" s="7">
        <v>24.91</v>
      </c>
      <c r="E47" s="8">
        <v>2.872</v>
      </c>
      <c r="F47" s="8">
        <v>126.542</v>
      </c>
      <c r="G47" s="8">
        <v>15.291</v>
      </c>
      <c r="H47" s="8">
        <v>1352.158</v>
      </c>
      <c r="I47" s="8">
        <v>0</v>
      </c>
      <c r="J47" s="8">
        <v>1.537</v>
      </c>
      <c r="K47" s="8">
        <v>45.023</v>
      </c>
      <c r="L47" s="8">
        <v>321.234</v>
      </c>
      <c r="M47" s="8">
        <v>0</v>
      </c>
      <c r="N47" s="8">
        <v>14.159</v>
      </c>
      <c r="O47" s="8">
        <v>3.646</v>
      </c>
      <c r="P47" s="8">
        <v>1.079</v>
      </c>
      <c r="Q47" s="8">
        <v>66.13</v>
      </c>
      <c r="R47" s="8">
        <v>91.443</v>
      </c>
      <c r="S47" s="8">
        <v>73.446</v>
      </c>
      <c r="T47" s="8">
        <v>0</v>
      </c>
      <c r="U47" s="8">
        <v>169.213</v>
      </c>
      <c r="V47" s="8">
        <v>29.53</v>
      </c>
      <c r="W47" s="8">
        <v>75.273</v>
      </c>
      <c r="X47" s="8">
        <v>126.298</v>
      </c>
      <c r="Y47" s="8">
        <v>58.405</v>
      </c>
      <c r="Z47" s="8">
        <v>101.959</v>
      </c>
      <c r="AA47" s="8">
        <v>3.611</v>
      </c>
      <c r="AB47" s="8">
        <v>35.159</v>
      </c>
      <c r="AC47" s="8">
        <v>25.581</v>
      </c>
      <c r="AD47" s="8">
        <v>32.941</v>
      </c>
      <c r="AE47" s="8">
        <v>21.45</v>
      </c>
      <c r="AF47" s="8">
        <v>109.436</v>
      </c>
      <c r="AG47" s="8">
        <v>38.441</v>
      </c>
      <c r="AH47" s="8">
        <v>12.493</v>
      </c>
      <c r="AI47" s="8">
        <v>19.585</v>
      </c>
      <c r="AJ47" s="8">
        <v>2.331</v>
      </c>
      <c r="AK47" s="8">
        <v>212.857</v>
      </c>
      <c r="AL47" s="8">
        <v>70.915</v>
      </c>
      <c r="AM47" s="8">
        <v>690.601</v>
      </c>
      <c r="AN47" s="8">
        <v>137.934</v>
      </c>
      <c r="AO47" s="8">
        <v>63.697</v>
      </c>
      <c r="AP47" s="8">
        <v>945.554</v>
      </c>
      <c r="AQ47" s="8">
        <v>7800.911</v>
      </c>
      <c r="AR47" s="8">
        <v>10.032</v>
      </c>
      <c r="AS47" s="8">
        <v>1461.935</v>
      </c>
      <c r="AT47" s="8">
        <v>173.064</v>
      </c>
      <c r="AU47" s="8">
        <v>37.001</v>
      </c>
      <c r="AV47" s="8">
        <v>10.021</v>
      </c>
      <c r="AW47" s="8">
        <v>1.37</v>
      </c>
      <c r="AX47" s="8">
        <v>153.317</v>
      </c>
      <c r="AY47" s="8">
        <v>52.389</v>
      </c>
      <c r="AZ47" s="8">
        <v>109.752</v>
      </c>
      <c r="BA47" s="8">
        <v>25.303</v>
      </c>
      <c r="BB47" s="8">
        <v>313.855</v>
      </c>
      <c r="BC47" s="8">
        <v>328.895</v>
      </c>
      <c r="BD47" s="8">
        <v>81.322</v>
      </c>
      <c r="BE47" s="8">
        <v>153.862</v>
      </c>
      <c r="BF47" s="8">
        <v>10.793</v>
      </c>
      <c r="BG47" s="8">
        <v>26.649</v>
      </c>
      <c r="BH47" s="8">
        <v>54.749</v>
      </c>
      <c r="BI47" s="8">
        <v>6.102</v>
      </c>
      <c r="BJ47" s="8">
        <v>0</v>
      </c>
      <c r="BK47" s="8">
        <v>0</v>
      </c>
      <c r="BL47" s="9">
        <v>15934.056</v>
      </c>
      <c r="BM47" s="7">
        <v>3836.08</v>
      </c>
      <c r="BN47" s="8">
        <v>0</v>
      </c>
      <c r="BO47" s="8">
        <v>244.029</v>
      </c>
      <c r="BP47" s="24">
        <v>4080.109</v>
      </c>
      <c r="BQ47" s="8">
        <v>1700.612</v>
      </c>
      <c r="BR47" s="8"/>
      <c r="BS47" s="8">
        <v>-0.007</v>
      </c>
      <c r="BT47" s="24">
        <v>-0.007</v>
      </c>
      <c r="BU47" s="24">
        <v>1700.605</v>
      </c>
      <c r="BV47" s="8"/>
      <c r="BW47" s="8"/>
      <c r="BX47" s="24">
        <v>74048.234</v>
      </c>
      <c r="BY47" s="24">
        <v>79828.948</v>
      </c>
      <c r="BZ47" s="10">
        <v>95763.004</v>
      </c>
      <c r="CA47" s="6"/>
      <c r="CB47" s="6"/>
      <c r="CC47" s="6"/>
      <c r="CD47" s="6"/>
      <c r="CE47" s="6"/>
    </row>
    <row r="48" spans="1:83" ht="12.75">
      <c r="A48" s="45">
        <v>41</v>
      </c>
      <c r="B48" s="46" t="s">
        <v>136</v>
      </c>
      <c r="C48" s="47" t="s">
        <v>38</v>
      </c>
      <c r="D48" s="7">
        <v>7.826</v>
      </c>
      <c r="E48" s="8">
        <v>1.977</v>
      </c>
      <c r="F48" s="8">
        <v>1.864</v>
      </c>
      <c r="G48" s="8">
        <v>13.828</v>
      </c>
      <c r="H48" s="8">
        <v>977.168</v>
      </c>
      <c r="I48" s="8">
        <v>0</v>
      </c>
      <c r="J48" s="8">
        <v>3.116</v>
      </c>
      <c r="K48" s="8">
        <v>43.576</v>
      </c>
      <c r="L48" s="8">
        <v>386.647</v>
      </c>
      <c r="M48" s="8">
        <v>0</v>
      </c>
      <c r="N48" s="8">
        <v>13.771</v>
      </c>
      <c r="O48" s="8">
        <v>5.164</v>
      </c>
      <c r="P48" s="8">
        <v>0.696</v>
      </c>
      <c r="Q48" s="8">
        <v>64.508</v>
      </c>
      <c r="R48" s="8">
        <v>119.034</v>
      </c>
      <c r="S48" s="8">
        <v>231.521</v>
      </c>
      <c r="T48" s="8">
        <v>0</v>
      </c>
      <c r="U48" s="8">
        <v>239.317</v>
      </c>
      <c r="V48" s="8">
        <v>32.294</v>
      </c>
      <c r="W48" s="8">
        <v>90.309</v>
      </c>
      <c r="X48" s="8">
        <v>159.004</v>
      </c>
      <c r="Y48" s="8">
        <v>73.705</v>
      </c>
      <c r="Z48" s="8">
        <v>158.785</v>
      </c>
      <c r="AA48" s="8">
        <v>6.451</v>
      </c>
      <c r="AB48" s="8">
        <v>46.543</v>
      </c>
      <c r="AC48" s="8">
        <v>34.032</v>
      </c>
      <c r="AD48" s="8">
        <v>70.947</v>
      </c>
      <c r="AE48" s="8">
        <v>30.394</v>
      </c>
      <c r="AF48" s="8">
        <v>172.422</v>
      </c>
      <c r="AG48" s="8">
        <v>44.659</v>
      </c>
      <c r="AH48" s="8">
        <v>11.554</v>
      </c>
      <c r="AI48" s="8">
        <v>47.308</v>
      </c>
      <c r="AJ48" s="8">
        <v>2.473</v>
      </c>
      <c r="AK48" s="8">
        <v>573.281</v>
      </c>
      <c r="AL48" s="8">
        <v>107.959</v>
      </c>
      <c r="AM48" s="8">
        <v>1161.739</v>
      </c>
      <c r="AN48" s="8">
        <v>525.071</v>
      </c>
      <c r="AO48" s="8">
        <v>29.81</v>
      </c>
      <c r="AP48" s="8">
        <v>92.968</v>
      </c>
      <c r="AQ48" s="8">
        <v>31.994</v>
      </c>
      <c r="AR48" s="8">
        <v>727.847</v>
      </c>
      <c r="AS48" s="8">
        <v>1433.87</v>
      </c>
      <c r="AT48" s="8">
        <v>441.554</v>
      </c>
      <c r="AU48" s="8">
        <v>244.974</v>
      </c>
      <c r="AV48" s="8">
        <v>78.12</v>
      </c>
      <c r="AW48" s="8">
        <v>6.63</v>
      </c>
      <c r="AX48" s="8">
        <v>655.305</v>
      </c>
      <c r="AY48" s="8">
        <v>85.17</v>
      </c>
      <c r="AZ48" s="8">
        <v>579.461</v>
      </c>
      <c r="BA48" s="8">
        <v>146.301</v>
      </c>
      <c r="BB48" s="8">
        <v>1001.818</v>
      </c>
      <c r="BC48" s="8">
        <v>942.64</v>
      </c>
      <c r="BD48" s="8">
        <v>419.298</v>
      </c>
      <c r="BE48" s="8">
        <v>484.298</v>
      </c>
      <c r="BF48" s="8">
        <v>12.651</v>
      </c>
      <c r="BG48" s="8">
        <v>115.284</v>
      </c>
      <c r="BH48" s="8">
        <v>240.525</v>
      </c>
      <c r="BI48" s="8">
        <v>7.96</v>
      </c>
      <c r="BJ48" s="8">
        <v>0</v>
      </c>
      <c r="BK48" s="8">
        <v>0</v>
      </c>
      <c r="BL48" s="9">
        <v>13237.420999999997</v>
      </c>
      <c r="BM48" s="7">
        <v>3832.107</v>
      </c>
      <c r="BN48" s="8">
        <v>0</v>
      </c>
      <c r="BO48" s="8">
        <v>341.155</v>
      </c>
      <c r="BP48" s="24">
        <v>4173.262</v>
      </c>
      <c r="BQ48" s="8">
        <v>933.212</v>
      </c>
      <c r="BR48" s="8"/>
      <c r="BS48" s="8">
        <v>0.016</v>
      </c>
      <c r="BT48" s="24">
        <v>0.016</v>
      </c>
      <c r="BU48" s="24">
        <v>933.228</v>
      </c>
      <c r="BV48" s="8"/>
      <c r="BW48" s="8"/>
      <c r="BX48" s="24">
        <v>2247.082</v>
      </c>
      <c r="BY48" s="24">
        <v>7353.572</v>
      </c>
      <c r="BZ48" s="10">
        <v>20590.992999999995</v>
      </c>
      <c r="CA48" s="6"/>
      <c r="CB48" s="6"/>
      <c r="CC48" s="6"/>
      <c r="CD48" s="6"/>
      <c r="CE48" s="6"/>
    </row>
    <row r="49" spans="1:83" ht="12.75">
      <c r="A49" s="45">
        <v>42</v>
      </c>
      <c r="B49" s="46" t="s">
        <v>137</v>
      </c>
      <c r="C49" s="47" t="s">
        <v>39</v>
      </c>
      <c r="D49" s="7">
        <v>138.955</v>
      </c>
      <c r="E49" s="8">
        <v>9.15</v>
      </c>
      <c r="F49" s="8">
        <v>131.013</v>
      </c>
      <c r="G49" s="8">
        <v>116.118</v>
      </c>
      <c r="H49" s="8">
        <v>246.631</v>
      </c>
      <c r="I49" s="8">
        <v>0</v>
      </c>
      <c r="J49" s="8">
        <v>5.108</v>
      </c>
      <c r="K49" s="8">
        <v>276.83</v>
      </c>
      <c r="L49" s="8">
        <v>1762.833</v>
      </c>
      <c r="M49" s="8">
        <v>0</v>
      </c>
      <c r="N49" s="8">
        <v>73.385</v>
      </c>
      <c r="O49" s="8">
        <v>17.262</v>
      </c>
      <c r="P49" s="8">
        <v>5.488</v>
      </c>
      <c r="Q49" s="8">
        <v>387.672</v>
      </c>
      <c r="R49" s="8">
        <v>611.252</v>
      </c>
      <c r="S49" s="8">
        <v>193.708</v>
      </c>
      <c r="T49" s="8">
        <v>0</v>
      </c>
      <c r="U49" s="8">
        <v>990.685</v>
      </c>
      <c r="V49" s="8">
        <v>163.952</v>
      </c>
      <c r="W49" s="8">
        <v>470.42</v>
      </c>
      <c r="X49" s="8">
        <v>694.992</v>
      </c>
      <c r="Y49" s="8">
        <v>261.926</v>
      </c>
      <c r="Z49" s="8">
        <v>407.546</v>
      </c>
      <c r="AA49" s="8">
        <v>13.172</v>
      </c>
      <c r="AB49" s="8">
        <v>153.454</v>
      </c>
      <c r="AC49" s="8">
        <v>113.798</v>
      </c>
      <c r="AD49" s="8">
        <v>123.151</v>
      </c>
      <c r="AE49" s="8">
        <v>92.743</v>
      </c>
      <c r="AF49" s="8">
        <v>357.524</v>
      </c>
      <c r="AG49" s="8">
        <v>208.051</v>
      </c>
      <c r="AH49" s="8">
        <v>62.387</v>
      </c>
      <c r="AI49" s="8">
        <v>57.024</v>
      </c>
      <c r="AJ49" s="8">
        <v>3.296</v>
      </c>
      <c r="AK49" s="8">
        <v>1030.104</v>
      </c>
      <c r="AL49" s="8">
        <v>346.834</v>
      </c>
      <c r="AM49" s="8">
        <v>5035.302</v>
      </c>
      <c r="AN49" s="8">
        <v>534.685</v>
      </c>
      <c r="AO49" s="8">
        <v>197.081</v>
      </c>
      <c r="AP49" s="8">
        <v>2029.382</v>
      </c>
      <c r="AQ49" s="8">
        <v>3163.005</v>
      </c>
      <c r="AR49" s="8">
        <v>4939.258</v>
      </c>
      <c r="AS49" s="8">
        <v>3973.333</v>
      </c>
      <c r="AT49" s="8">
        <v>358.952</v>
      </c>
      <c r="AU49" s="8">
        <v>58.817</v>
      </c>
      <c r="AV49" s="8">
        <v>13.831</v>
      </c>
      <c r="AW49" s="8">
        <v>6.401</v>
      </c>
      <c r="AX49" s="8">
        <v>322.381</v>
      </c>
      <c r="AY49" s="8">
        <v>83.345</v>
      </c>
      <c r="AZ49" s="8">
        <v>119.327</v>
      </c>
      <c r="BA49" s="8">
        <v>41.226</v>
      </c>
      <c r="BB49" s="8">
        <v>550.867</v>
      </c>
      <c r="BC49" s="8">
        <v>216.189</v>
      </c>
      <c r="BD49" s="8">
        <v>143.749</v>
      </c>
      <c r="BE49" s="8">
        <v>405.554</v>
      </c>
      <c r="BF49" s="8">
        <v>30.866</v>
      </c>
      <c r="BG49" s="8">
        <v>80.701</v>
      </c>
      <c r="BH49" s="8">
        <v>108.488</v>
      </c>
      <c r="BI49" s="8">
        <v>28.45</v>
      </c>
      <c r="BJ49" s="8">
        <v>0</v>
      </c>
      <c r="BK49" s="8">
        <v>0</v>
      </c>
      <c r="BL49" s="9">
        <v>31967.654000000006</v>
      </c>
      <c r="BM49" s="7">
        <v>17149.892</v>
      </c>
      <c r="BN49" s="8">
        <v>0</v>
      </c>
      <c r="BO49" s="8">
        <v>4842.597</v>
      </c>
      <c r="BP49" s="24">
        <v>21992.489</v>
      </c>
      <c r="BQ49" s="8">
        <v>1235.17</v>
      </c>
      <c r="BR49" s="8"/>
      <c r="BS49" s="8">
        <v>0.008</v>
      </c>
      <c r="BT49" s="24">
        <v>0.008</v>
      </c>
      <c r="BU49" s="24">
        <v>1235.178</v>
      </c>
      <c r="BV49" s="8"/>
      <c r="BW49" s="8"/>
      <c r="BX49" s="24">
        <v>8655.685</v>
      </c>
      <c r="BY49" s="24">
        <v>31883.352</v>
      </c>
      <c r="BZ49" s="10">
        <v>63851.00600000001</v>
      </c>
      <c r="CA49" s="6"/>
      <c r="CB49" s="6"/>
      <c r="CC49" s="6"/>
      <c r="CD49" s="6"/>
      <c r="CE49" s="6"/>
    </row>
    <row r="50" spans="1:83" ht="12.75">
      <c r="A50" s="45">
        <v>43</v>
      </c>
      <c r="B50" s="46" t="s">
        <v>138</v>
      </c>
      <c r="C50" s="47" t="s">
        <v>82</v>
      </c>
      <c r="D50" s="7">
        <v>170.92</v>
      </c>
      <c r="E50" s="8">
        <v>5.571</v>
      </c>
      <c r="F50" s="8">
        <v>150.706</v>
      </c>
      <c r="G50" s="8">
        <v>38.845</v>
      </c>
      <c r="H50" s="8">
        <v>732.481</v>
      </c>
      <c r="I50" s="8">
        <v>0</v>
      </c>
      <c r="J50" s="8">
        <v>8.462</v>
      </c>
      <c r="K50" s="8">
        <v>143.273</v>
      </c>
      <c r="L50" s="8">
        <v>1228.858</v>
      </c>
      <c r="M50" s="8">
        <v>0</v>
      </c>
      <c r="N50" s="8">
        <v>58.235</v>
      </c>
      <c r="O50" s="8">
        <v>23.425</v>
      </c>
      <c r="P50" s="8">
        <v>3.538</v>
      </c>
      <c r="Q50" s="8">
        <v>247.547</v>
      </c>
      <c r="R50" s="8">
        <v>361.995</v>
      </c>
      <c r="S50" s="8">
        <v>2073.904</v>
      </c>
      <c r="T50" s="8">
        <v>0</v>
      </c>
      <c r="U50" s="8">
        <v>708.532</v>
      </c>
      <c r="V50" s="8">
        <v>118.451</v>
      </c>
      <c r="W50" s="8">
        <v>315.987</v>
      </c>
      <c r="X50" s="8">
        <v>446.303</v>
      </c>
      <c r="Y50" s="8">
        <v>289.325</v>
      </c>
      <c r="Z50" s="8">
        <v>587.704</v>
      </c>
      <c r="AA50" s="8">
        <v>20.878</v>
      </c>
      <c r="AB50" s="8">
        <v>170.267</v>
      </c>
      <c r="AC50" s="8">
        <v>147.269</v>
      </c>
      <c r="AD50" s="8">
        <v>256.87</v>
      </c>
      <c r="AE50" s="8">
        <v>109.97</v>
      </c>
      <c r="AF50" s="8">
        <v>598.95</v>
      </c>
      <c r="AG50" s="8">
        <v>194.562</v>
      </c>
      <c r="AH50" s="8">
        <v>33.214</v>
      </c>
      <c r="AI50" s="8">
        <v>568.2</v>
      </c>
      <c r="AJ50" s="8">
        <v>14.057</v>
      </c>
      <c r="AK50" s="8">
        <v>1226.539</v>
      </c>
      <c r="AL50" s="8">
        <v>475.482</v>
      </c>
      <c r="AM50" s="8">
        <v>2671.449</v>
      </c>
      <c r="AN50" s="8">
        <v>1537.49</v>
      </c>
      <c r="AO50" s="8">
        <v>223.459</v>
      </c>
      <c r="AP50" s="8">
        <v>1040.08</v>
      </c>
      <c r="AQ50" s="8">
        <v>1226.016</v>
      </c>
      <c r="AR50" s="8">
        <v>104.4</v>
      </c>
      <c r="AS50" s="8">
        <v>2492.439</v>
      </c>
      <c r="AT50" s="8">
        <v>22516.542</v>
      </c>
      <c r="AU50" s="8">
        <v>2540.073</v>
      </c>
      <c r="AV50" s="8">
        <v>335.613</v>
      </c>
      <c r="AW50" s="8">
        <v>762.895</v>
      </c>
      <c r="AX50" s="8">
        <v>966.842</v>
      </c>
      <c r="AY50" s="8">
        <v>249.899</v>
      </c>
      <c r="AZ50" s="8">
        <v>1621.15</v>
      </c>
      <c r="BA50" s="8">
        <v>372.058</v>
      </c>
      <c r="BB50" s="8">
        <v>2591.432</v>
      </c>
      <c r="BC50" s="8">
        <v>1349.723</v>
      </c>
      <c r="BD50" s="8">
        <v>746.127</v>
      </c>
      <c r="BE50" s="8">
        <v>1261.278</v>
      </c>
      <c r="BF50" s="8">
        <v>307.279</v>
      </c>
      <c r="BG50" s="8">
        <v>384.541</v>
      </c>
      <c r="BH50" s="8">
        <v>1488.828</v>
      </c>
      <c r="BI50" s="8">
        <v>239.498</v>
      </c>
      <c r="BJ50" s="8">
        <v>0</v>
      </c>
      <c r="BK50" s="8">
        <v>0</v>
      </c>
      <c r="BL50" s="9">
        <v>58559.43099999999</v>
      </c>
      <c r="BM50" s="7">
        <v>13637.881</v>
      </c>
      <c r="BN50" s="8">
        <v>0</v>
      </c>
      <c r="BO50" s="8">
        <v>6.994</v>
      </c>
      <c r="BP50" s="24">
        <v>13644.875</v>
      </c>
      <c r="BQ50" s="8">
        <v>201.957</v>
      </c>
      <c r="BR50" s="8"/>
      <c r="BS50" s="8">
        <v>-0.013</v>
      </c>
      <c r="BT50" s="24">
        <v>-0.013</v>
      </c>
      <c r="BU50" s="24">
        <v>201.944</v>
      </c>
      <c r="BV50" s="8"/>
      <c r="BW50" s="8"/>
      <c r="BX50" s="24">
        <v>3104.747</v>
      </c>
      <c r="BY50" s="24">
        <v>16951.566</v>
      </c>
      <c r="BZ50" s="10">
        <v>75510.99699999999</v>
      </c>
      <c r="CA50" s="6"/>
      <c r="CB50" s="6"/>
      <c r="CC50" s="6"/>
      <c r="CD50" s="6"/>
      <c r="CE50" s="6"/>
    </row>
    <row r="51" spans="1:83" ht="12.75">
      <c r="A51" s="45">
        <v>44</v>
      </c>
      <c r="B51" s="46" t="s">
        <v>139</v>
      </c>
      <c r="C51" s="47" t="s">
        <v>40</v>
      </c>
      <c r="D51" s="7">
        <v>3.253</v>
      </c>
      <c r="E51" s="8">
        <v>3.558</v>
      </c>
      <c r="F51" s="8">
        <v>5.564</v>
      </c>
      <c r="G51" s="8">
        <v>16.464</v>
      </c>
      <c r="H51" s="8">
        <v>142.244</v>
      </c>
      <c r="I51" s="8">
        <v>0</v>
      </c>
      <c r="J51" s="8">
        <v>3.156</v>
      </c>
      <c r="K51" s="8">
        <v>61.096</v>
      </c>
      <c r="L51" s="8">
        <v>412.594</v>
      </c>
      <c r="M51" s="8">
        <v>0</v>
      </c>
      <c r="N51" s="8">
        <v>17.928</v>
      </c>
      <c r="O51" s="8">
        <v>5.922</v>
      </c>
      <c r="P51" s="8">
        <v>1.342</v>
      </c>
      <c r="Q51" s="8">
        <v>84.882</v>
      </c>
      <c r="R51" s="8">
        <v>126.188</v>
      </c>
      <c r="S51" s="8">
        <v>287.985</v>
      </c>
      <c r="T51" s="8">
        <v>0</v>
      </c>
      <c r="U51" s="8">
        <v>245.482</v>
      </c>
      <c r="V51" s="8">
        <v>37.83</v>
      </c>
      <c r="W51" s="8">
        <v>108.63</v>
      </c>
      <c r="X51" s="8">
        <v>157.096</v>
      </c>
      <c r="Y51" s="8">
        <v>101.738</v>
      </c>
      <c r="Z51" s="8">
        <v>200.983</v>
      </c>
      <c r="AA51" s="8">
        <v>6.816</v>
      </c>
      <c r="AB51" s="8">
        <v>58.071</v>
      </c>
      <c r="AC51" s="8">
        <v>49.888</v>
      </c>
      <c r="AD51" s="8">
        <v>69.572</v>
      </c>
      <c r="AE51" s="8">
        <v>37.532</v>
      </c>
      <c r="AF51" s="8">
        <v>205.991</v>
      </c>
      <c r="AG51" s="8">
        <v>65.199</v>
      </c>
      <c r="AH51" s="8">
        <v>14.565</v>
      </c>
      <c r="AI51" s="8">
        <v>123.513</v>
      </c>
      <c r="AJ51" s="8">
        <v>11.992</v>
      </c>
      <c r="AK51" s="8">
        <v>452.779</v>
      </c>
      <c r="AL51" s="8">
        <v>265.653</v>
      </c>
      <c r="AM51" s="8">
        <v>367.841</v>
      </c>
      <c r="AN51" s="8">
        <v>586.81</v>
      </c>
      <c r="AO51" s="8">
        <v>74.854</v>
      </c>
      <c r="AP51" s="8">
        <v>179.772</v>
      </c>
      <c r="AQ51" s="8">
        <v>78.34</v>
      </c>
      <c r="AR51" s="8">
        <v>53.559</v>
      </c>
      <c r="AS51" s="8">
        <v>902.138</v>
      </c>
      <c r="AT51" s="8">
        <v>229.901</v>
      </c>
      <c r="AU51" s="8">
        <v>1858.397</v>
      </c>
      <c r="AV51" s="8">
        <v>381.396</v>
      </c>
      <c r="AW51" s="8">
        <v>86.986</v>
      </c>
      <c r="AX51" s="8">
        <v>420.721</v>
      </c>
      <c r="AY51" s="8">
        <v>137.667</v>
      </c>
      <c r="AZ51" s="8">
        <v>865.657</v>
      </c>
      <c r="BA51" s="8">
        <v>153.475</v>
      </c>
      <c r="BB51" s="8">
        <v>1033.056</v>
      </c>
      <c r="BC51" s="8">
        <v>828.025</v>
      </c>
      <c r="BD51" s="8">
        <v>247.67</v>
      </c>
      <c r="BE51" s="8">
        <v>461.863</v>
      </c>
      <c r="BF51" s="8">
        <v>105.096</v>
      </c>
      <c r="BG51" s="8">
        <v>150.835</v>
      </c>
      <c r="BH51" s="8">
        <v>249.438</v>
      </c>
      <c r="BI51" s="8">
        <v>97.791</v>
      </c>
      <c r="BJ51" s="8">
        <v>0</v>
      </c>
      <c r="BK51" s="8">
        <v>39117</v>
      </c>
      <c r="BL51" s="9">
        <v>52053.793999999994</v>
      </c>
      <c r="BM51" s="7">
        <v>4571.746</v>
      </c>
      <c r="BN51" s="8">
        <v>0</v>
      </c>
      <c r="BO51" s="8">
        <v>0</v>
      </c>
      <c r="BP51" s="24">
        <v>4571.746</v>
      </c>
      <c r="BQ51" s="8">
        <v>0</v>
      </c>
      <c r="BR51" s="8"/>
      <c r="BS51" s="8">
        <v>-0.001</v>
      </c>
      <c r="BT51" s="24">
        <v>-0.001</v>
      </c>
      <c r="BU51" s="24">
        <v>-0.001</v>
      </c>
      <c r="BV51" s="8"/>
      <c r="BW51" s="8"/>
      <c r="BX51" s="24">
        <v>2901.461</v>
      </c>
      <c r="BY51" s="24">
        <v>7473.206</v>
      </c>
      <c r="BZ51" s="10">
        <v>59527</v>
      </c>
      <c r="CA51" s="6"/>
      <c r="CB51" s="6"/>
      <c r="CC51" s="6"/>
      <c r="CD51" s="6"/>
      <c r="CE51" s="6"/>
    </row>
    <row r="52" spans="1:83" ht="12.75">
      <c r="A52" s="45">
        <v>45</v>
      </c>
      <c r="B52" s="46" t="s">
        <v>140</v>
      </c>
      <c r="C52" s="47" t="s">
        <v>41</v>
      </c>
      <c r="D52" s="7">
        <v>246.729</v>
      </c>
      <c r="E52" s="8">
        <v>0.45</v>
      </c>
      <c r="F52" s="8">
        <v>56.464</v>
      </c>
      <c r="G52" s="8">
        <v>3.112</v>
      </c>
      <c r="H52" s="8">
        <v>44.463</v>
      </c>
      <c r="I52" s="8">
        <v>0</v>
      </c>
      <c r="J52" s="8">
        <v>0.53</v>
      </c>
      <c r="K52" s="8">
        <v>11.524</v>
      </c>
      <c r="L52" s="8">
        <v>133.736</v>
      </c>
      <c r="M52" s="8">
        <v>0</v>
      </c>
      <c r="N52" s="8">
        <v>8.91</v>
      </c>
      <c r="O52" s="8">
        <v>3.27</v>
      </c>
      <c r="P52" s="8">
        <v>0.738</v>
      </c>
      <c r="Q52" s="8">
        <v>27.163</v>
      </c>
      <c r="R52" s="8">
        <v>27.595</v>
      </c>
      <c r="S52" s="8">
        <v>101.484</v>
      </c>
      <c r="T52" s="8">
        <v>0</v>
      </c>
      <c r="U52" s="8">
        <v>51.02</v>
      </c>
      <c r="V52" s="8">
        <v>17.065</v>
      </c>
      <c r="W52" s="8">
        <v>27.928</v>
      </c>
      <c r="X52" s="8">
        <v>29.439</v>
      </c>
      <c r="Y52" s="8">
        <v>46.848</v>
      </c>
      <c r="Z52" s="8">
        <v>66.334</v>
      </c>
      <c r="AA52" s="8">
        <v>2.738</v>
      </c>
      <c r="AB52" s="8">
        <v>22.024</v>
      </c>
      <c r="AC52" s="8">
        <v>23.097</v>
      </c>
      <c r="AD52" s="8">
        <v>25.199</v>
      </c>
      <c r="AE52" s="8">
        <v>13.436</v>
      </c>
      <c r="AF52" s="8">
        <v>76.443</v>
      </c>
      <c r="AG52" s="8">
        <v>28.094</v>
      </c>
      <c r="AH52" s="8">
        <v>4.698</v>
      </c>
      <c r="AI52" s="8">
        <v>41.76</v>
      </c>
      <c r="AJ52" s="8">
        <v>3.057</v>
      </c>
      <c r="AK52" s="8">
        <v>176.949</v>
      </c>
      <c r="AL52" s="8">
        <v>236.349</v>
      </c>
      <c r="AM52" s="8">
        <v>472.624</v>
      </c>
      <c r="AN52" s="8">
        <v>679.377</v>
      </c>
      <c r="AO52" s="8">
        <v>269.471</v>
      </c>
      <c r="AP52" s="8">
        <v>216.129</v>
      </c>
      <c r="AQ52" s="8">
        <v>685.205</v>
      </c>
      <c r="AR52" s="8">
        <v>11.971</v>
      </c>
      <c r="AS52" s="8">
        <v>295.454</v>
      </c>
      <c r="AT52" s="8">
        <v>148.417</v>
      </c>
      <c r="AU52" s="8">
        <v>214.689</v>
      </c>
      <c r="AV52" s="8">
        <v>117.679</v>
      </c>
      <c r="AW52" s="8">
        <v>38.723</v>
      </c>
      <c r="AX52" s="8">
        <v>375.724</v>
      </c>
      <c r="AY52" s="8">
        <v>30.083</v>
      </c>
      <c r="AZ52" s="8">
        <v>243.396</v>
      </c>
      <c r="BA52" s="8">
        <v>43.392</v>
      </c>
      <c r="BB52" s="8">
        <v>426.027</v>
      </c>
      <c r="BC52" s="8">
        <v>292.346</v>
      </c>
      <c r="BD52" s="8">
        <v>160.305</v>
      </c>
      <c r="BE52" s="8">
        <v>211.07</v>
      </c>
      <c r="BF52" s="8">
        <v>17.622</v>
      </c>
      <c r="BG52" s="8">
        <v>55.576</v>
      </c>
      <c r="BH52" s="8">
        <v>111.471</v>
      </c>
      <c r="BI52" s="8">
        <v>20.147</v>
      </c>
      <c r="BJ52" s="8">
        <v>0</v>
      </c>
      <c r="BK52" s="8">
        <v>0</v>
      </c>
      <c r="BL52" s="9">
        <v>6695.544000000001</v>
      </c>
      <c r="BM52" s="7">
        <v>3328.716</v>
      </c>
      <c r="BN52" s="8">
        <v>0</v>
      </c>
      <c r="BO52" s="8">
        <v>0</v>
      </c>
      <c r="BP52" s="24">
        <v>3328.716</v>
      </c>
      <c r="BQ52" s="8">
        <v>0.572</v>
      </c>
      <c r="BR52" s="8"/>
      <c r="BS52" s="8">
        <v>0.002</v>
      </c>
      <c r="BT52" s="24">
        <v>0.002</v>
      </c>
      <c r="BU52" s="24">
        <v>0.574</v>
      </c>
      <c r="BV52" s="8"/>
      <c r="BW52" s="8"/>
      <c r="BX52" s="24">
        <v>2511.166</v>
      </c>
      <c r="BY52" s="24">
        <v>5840.456</v>
      </c>
      <c r="BZ52" s="10">
        <v>12536</v>
      </c>
      <c r="CA52" s="6"/>
      <c r="CB52" s="6"/>
      <c r="CC52" s="6"/>
      <c r="CD52" s="6"/>
      <c r="CE52" s="6"/>
    </row>
    <row r="53" spans="1:83" ht="12.75">
      <c r="A53" s="45">
        <v>46</v>
      </c>
      <c r="B53" s="46" t="s">
        <v>141</v>
      </c>
      <c r="C53" s="47" t="s">
        <v>42</v>
      </c>
      <c r="D53" s="7">
        <v>0.805</v>
      </c>
      <c r="E53" s="8">
        <v>0.402</v>
      </c>
      <c r="F53" s="8">
        <v>0.584</v>
      </c>
      <c r="G53" s="8">
        <v>3.727</v>
      </c>
      <c r="H53" s="8">
        <v>31.205</v>
      </c>
      <c r="I53" s="8">
        <v>0</v>
      </c>
      <c r="J53" s="8">
        <v>0.621</v>
      </c>
      <c r="K53" s="8">
        <v>11.511</v>
      </c>
      <c r="L53" s="8">
        <v>89.351</v>
      </c>
      <c r="M53" s="8">
        <v>0</v>
      </c>
      <c r="N53" s="8">
        <v>3.727</v>
      </c>
      <c r="O53" s="8">
        <v>1.316</v>
      </c>
      <c r="P53" s="8">
        <v>0.256</v>
      </c>
      <c r="Q53" s="8">
        <v>18.454</v>
      </c>
      <c r="R53" s="8">
        <v>29.562</v>
      </c>
      <c r="S53" s="8">
        <v>62.633</v>
      </c>
      <c r="T53" s="8">
        <v>0</v>
      </c>
      <c r="U53" s="8">
        <v>57.995</v>
      </c>
      <c r="V53" s="8">
        <v>8.258</v>
      </c>
      <c r="W53" s="8">
        <v>23.973</v>
      </c>
      <c r="X53" s="8">
        <v>35.666</v>
      </c>
      <c r="Y53" s="8">
        <v>20.024</v>
      </c>
      <c r="Z53" s="8">
        <v>43.156</v>
      </c>
      <c r="AA53" s="8">
        <v>1.571</v>
      </c>
      <c r="AB53" s="8">
        <v>11.986</v>
      </c>
      <c r="AC53" s="8">
        <v>11.182</v>
      </c>
      <c r="AD53" s="8">
        <v>16.005</v>
      </c>
      <c r="AE53" s="8">
        <v>7.966</v>
      </c>
      <c r="AF53" s="8">
        <v>40.563</v>
      </c>
      <c r="AG53" s="8">
        <v>14.181</v>
      </c>
      <c r="AH53" s="8">
        <v>2.63</v>
      </c>
      <c r="AI53" s="8">
        <v>29.196</v>
      </c>
      <c r="AJ53" s="8">
        <v>2.266</v>
      </c>
      <c r="AK53" s="8">
        <v>109.26</v>
      </c>
      <c r="AL53" s="8">
        <v>53.936</v>
      </c>
      <c r="AM53" s="8">
        <v>68.845</v>
      </c>
      <c r="AN53" s="8">
        <v>119.673</v>
      </c>
      <c r="AO53" s="8">
        <v>4.567</v>
      </c>
      <c r="AP53" s="8">
        <v>40.707</v>
      </c>
      <c r="AQ53" s="8">
        <v>19.33</v>
      </c>
      <c r="AR53" s="8">
        <v>13.192</v>
      </c>
      <c r="AS53" s="8">
        <v>210.516</v>
      </c>
      <c r="AT53" s="8">
        <v>36.98</v>
      </c>
      <c r="AU53" s="8">
        <v>1927.681</v>
      </c>
      <c r="AV53" s="8">
        <v>1517.584</v>
      </c>
      <c r="AW53" s="8">
        <v>21.158</v>
      </c>
      <c r="AX53" s="8">
        <v>96.981</v>
      </c>
      <c r="AY53" s="8">
        <v>20.207</v>
      </c>
      <c r="AZ53" s="8">
        <v>199.483</v>
      </c>
      <c r="BA53" s="8">
        <v>36.943</v>
      </c>
      <c r="BB53" s="8">
        <v>207.702</v>
      </c>
      <c r="BC53" s="8">
        <v>195.573</v>
      </c>
      <c r="BD53" s="8">
        <v>57.918</v>
      </c>
      <c r="BE53" s="8">
        <v>102.607</v>
      </c>
      <c r="BF53" s="8">
        <v>23.205</v>
      </c>
      <c r="BG53" s="8">
        <v>36.872</v>
      </c>
      <c r="BH53" s="8">
        <v>57.481</v>
      </c>
      <c r="BI53" s="8">
        <v>24.153</v>
      </c>
      <c r="BJ53" s="8">
        <v>0</v>
      </c>
      <c r="BK53" s="8">
        <v>0</v>
      </c>
      <c r="BL53" s="9">
        <v>5783.326000000002</v>
      </c>
      <c r="BM53" s="7">
        <v>171.678</v>
      </c>
      <c r="BN53" s="8">
        <v>0</v>
      </c>
      <c r="BO53" s="8">
        <v>0</v>
      </c>
      <c r="BP53" s="24">
        <v>171.678</v>
      </c>
      <c r="BQ53" s="8">
        <v>0</v>
      </c>
      <c r="BR53" s="8"/>
      <c r="BS53" s="8">
        <v>-0.004</v>
      </c>
      <c r="BT53" s="24">
        <v>-0.004</v>
      </c>
      <c r="BU53" s="24">
        <v>-0.004</v>
      </c>
      <c r="BV53" s="8"/>
      <c r="BW53" s="8"/>
      <c r="BX53" s="24">
        <v>0</v>
      </c>
      <c r="BY53" s="24">
        <v>171.674</v>
      </c>
      <c r="BZ53" s="10">
        <v>5955</v>
      </c>
      <c r="CA53" s="6"/>
      <c r="CB53" s="6"/>
      <c r="CC53" s="6"/>
      <c r="CD53" s="6"/>
      <c r="CE53" s="6"/>
    </row>
    <row r="54" spans="1:83" ht="12.75">
      <c r="A54" s="45">
        <v>47</v>
      </c>
      <c r="B54" s="46" t="s">
        <v>142</v>
      </c>
      <c r="C54" s="47" t="s">
        <v>43</v>
      </c>
      <c r="D54" s="7">
        <v>1.902</v>
      </c>
      <c r="E54" s="8">
        <v>2.509</v>
      </c>
      <c r="F54" s="8">
        <v>0.284</v>
      </c>
      <c r="G54" s="8">
        <v>9.133</v>
      </c>
      <c r="H54" s="8">
        <v>336.953</v>
      </c>
      <c r="I54" s="8">
        <v>0</v>
      </c>
      <c r="J54" s="8">
        <v>1.667</v>
      </c>
      <c r="K54" s="8">
        <v>53.447</v>
      </c>
      <c r="L54" s="8">
        <v>994.946</v>
      </c>
      <c r="M54" s="8">
        <v>0</v>
      </c>
      <c r="N54" s="8">
        <v>85.481</v>
      </c>
      <c r="O54" s="8">
        <v>31.43</v>
      </c>
      <c r="P54" s="8">
        <v>7.448</v>
      </c>
      <c r="Q54" s="8">
        <v>198.652</v>
      </c>
      <c r="R54" s="8">
        <v>110.948</v>
      </c>
      <c r="S54" s="8">
        <v>810.99</v>
      </c>
      <c r="T54" s="8">
        <v>0</v>
      </c>
      <c r="U54" s="8">
        <v>215.841</v>
      </c>
      <c r="V54" s="8">
        <v>154.278</v>
      </c>
      <c r="W54" s="8">
        <v>166.382</v>
      </c>
      <c r="X54" s="8">
        <v>86.12</v>
      </c>
      <c r="Y54" s="8">
        <v>442.884</v>
      </c>
      <c r="Z54" s="8">
        <v>506.056</v>
      </c>
      <c r="AA54" s="8">
        <v>22.52</v>
      </c>
      <c r="AB54" s="8">
        <v>187.822</v>
      </c>
      <c r="AC54" s="8">
        <v>213.574</v>
      </c>
      <c r="AD54" s="8">
        <v>195.8</v>
      </c>
      <c r="AE54" s="8">
        <v>107.937</v>
      </c>
      <c r="AF54" s="8">
        <v>663.556</v>
      </c>
      <c r="AG54" s="8">
        <v>250.371</v>
      </c>
      <c r="AH54" s="8">
        <v>38.985</v>
      </c>
      <c r="AI54" s="8">
        <v>297.029</v>
      </c>
      <c r="AJ54" s="8">
        <v>20.687</v>
      </c>
      <c r="AK54" s="8">
        <v>1385.207</v>
      </c>
      <c r="AL54" s="8">
        <v>2615.117</v>
      </c>
      <c r="AM54" s="8">
        <v>5613.416</v>
      </c>
      <c r="AN54" s="8">
        <v>7864.751</v>
      </c>
      <c r="AO54" s="8">
        <v>3478.984</v>
      </c>
      <c r="AP54" s="8">
        <v>711.305</v>
      </c>
      <c r="AQ54" s="8">
        <v>63.403</v>
      </c>
      <c r="AR54" s="8">
        <v>45.12</v>
      </c>
      <c r="AS54" s="8">
        <v>2068.116</v>
      </c>
      <c r="AT54" s="8">
        <v>1614.776</v>
      </c>
      <c r="AU54" s="8">
        <v>1397.58</v>
      </c>
      <c r="AV54" s="8">
        <v>634.08</v>
      </c>
      <c r="AW54" s="8">
        <v>324.889</v>
      </c>
      <c r="AX54" s="8">
        <v>4173.474</v>
      </c>
      <c r="AY54" s="8">
        <v>225.74</v>
      </c>
      <c r="AZ54" s="8">
        <v>1485.054</v>
      </c>
      <c r="BA54" s="8">
        <v>255.504</v>
      </c>
      <c r="BB54" s="8">
        <v>3844.667</v>
      </c>
      <c r="BC54" s="8">
        <v>2152.656</v>
      </c>
      <c r="BD54" s="8">
        <v>1593.597</v>
      </c>
      <c r="BE54" s="8">
        <v>1878.097</v>
      </c>
      <c r="BF54" s="8">
        <v>34.175</v>
      </c>
      <c r="BG54" s="8">
        <v>411.946</v>
      </c>
      <c r="BH54" s="8">
        <v>964.06</v>
      </c>
      <c r="BI54" s="8">
        <v>58.996</v>
      </c>
      <c r="BJ54" s="8">
        <v>0</v>
      </c>
      <c r="BK54" s="8">
        <v>0</v>
      </c>
      <c r="BL54" s="9">
        <v>51110.34200000001</v>
      </c>
      <c r="BM54" s="7">
        <v>94958.384</v>
      </c>
      <c r="BN54" s="8">
        <v>0</v>
      </c>
      <c r="BO54" s="8">
        <v>104.04</v>
      </c>
      <c r="BP54" s="24">
        <v>95062.424</v>
      </c>
      <c r="BQ54" s="8">
        <v>22823.335</v>
      </c>
      <c r="BR54" s="8"/>
      <c r="BS54" s="8">
        <v>0</v>
      </c>
      <c r="BT54" s="24">
        <v>0</v>
      </c>
      <c r="BU54" s="24">
        <v>22823.335</v>
      </c>
      <c r="BV54" s="8"/>
      <c r="BW54" s="8"/>
      <c r="BX54" s="24">
        <v>1436.892</v>
      </c>
      <c r="BY54" s="24">
        <v>119322.651</v>
      </c>
      <c r="BZ54" s="10">
        <v>170432.99300000002</v>
      </c>
      <c r="CA54" s="6"/>
      <c r="CB54" s="6"/>
      <c r="CC54" s="6"/>
      <c r="CD54" s="6"/>
      <c r="CE54" s="6"/>
    </row>
    <row r="55" spans="1:83" ht="12.75">
      <c r="A55" s="45">
        <v>48</v>
      </c>
      <c r="B55" s="46" t="s">
        <v>143</v>
      </c>
      <c r="C55" s="47" t="s">
        <v>75</v>
      </c>
      <c r="D55" s="7">
        <v>24.241</v>
      </c>
      <c r="E55" s="8">
        <v>11.962</v>
      </c>
      <c r="F55" s="8">
        <v>21.12</v>
      </c>
      <c r="G55" s="8">
        <v>8.598</v>
      </c>
      <c r="H55" s="8">
        <v>1274.118</v>
      </c>
      <c r="I55" s="8">
        <v>0</v>
      </c>
      <c r="J55" s="8">
        <v>4.007</v>
      </c>
      <c r="K55" s="8">
        <v>89.574</v>
      </c>
      <c r="L55" s="8">
        <v>313.449</v>
      </c>
      <c r="M55" s="8">
        <v>0</v>
      </c>
      <c r="N55" s="8">
        <v>17.156</v>
      </c>
      <c r="O55" s="8">
        <v>3.323</v>
      </c>
      <c r="P55" s="8">
        <v>1.817</v>
      </c>
      <c r="Q55" s="8">
        <v>62.333</v>
      </c>
      <c r="R55" s="8">
        <v>41.576</v>
      </c>
      <c r="S55" s="8">
        <v>212.317</v>
      </c>
      <c r="T55" s="8">
        <v>0</v>
      </c>
      <c r="U55" s="8">
        <v>88.389</v>
      </c>
      <c r="V55" s="8">
        <v>26.646</v>
      </c>
      <c r="W55" s="8">
        <v>73.352</v>
      </c>
      <c r="X55" s="8">
        <v>84.056</v>
      </c>
      <c r="Y55" s="8">
        <v>123.667</v>
      </c>
      <c r="Z55" s="8">
        <v>162.693</v>
      </c>
      <c r="AA55" s="8">
        <v>2.772</v>
      </c>
      <c r="AB55" s="8">
        <v>58.597</v>
      </c>
      <c r="AC55" s="8">
        <v>29.96</v>
      </c>
      <c r="AD55" s="8">
        <v>29.75</v>
      </c>
      <c r="AE55" s="8">
        <v>32.059</v>
      </c>
      <c r="AF55" s="8">
        <v>257.738</v>
      </c>
      <c r="AG55" s="8">
        <v>47.69</v>
      </c>
      <c r="AH55" s="8">
        <v>23.928</v>
      </c>
      <c r="AI55" s="8">
        <v>51.948</v>
      </c>
      <c r="AJ55" s="8">
        <v>19.359</v>
      </c>
      <c r="AK55" s="8">
        <v>1566.532</v>
      </c>
      <c r="AL55" s="8">
        <v>250.786</v>
      </c>
      <c r="AM55" s="8">
        <v>482.994</v>
      </c>
      <c r="AN55" s="8">
        <v>525.317</v>
      </c>
      <c r="AO55" s="8">
        <v>297.371</v>
      </c>
      <c r="AP55" s="8">
        <v>167.973</v>
      </c>
      <c r="AQ55" s="8">
        <v>186.324</v>
      </c>
      <c r="AR55" s="8">
        <v>1.593</v>
      </c>
      <c r="AS55" s="8">
        <v>356.283</v>
      </c>
      <c r="AT55" s="8">
        <v>468.101</v>
      </c>
      <c r="AU55" s="8">
        <v>224.136</v>
      </c>
      <c r="AV55" s="8">
        <v>37.587</v>
      </c>
      <c r="AW55" s="8">
        <v>4.009</v>
      </c>
      <c r="AX55" s="8">
        <v>146.118</v>
      </c>
      <c r="AY55" s="8">
        <v>493.276</v>
      </c>
      <c r="AZ55" s="8">
        <v>346.038</v>
      </c>
      <c r="BA55" s="8">
        <v>23.597</v>
      </c>
      <c r="BB55" s="8">
        <v>1160.531</v>
      </c>
      <c r="BC55" s="8">
        <v>224.219</v>
      </c>
      <c r="BD55" s="8">
        <v>99.412</v>
      </c>
      <c r="BE55" s="8">
        <v>264.57</v>
      </c>
      <c r="BF55" s="8">
        <v>70.047</v>
      </c>
      <c r="BG55" s="8">
        <v>5.789</v>
      </c>
      <c r="BH55" s="8">
        <v>91.104</v>
      </c>
      <c r="BI55" s="8">
        <v>1.226</v>
      </c>
      <c r="BJ55" s="8">
        <v>0</v>
      </c>
      <c r="BK55" s="8">
        <v>0</v>
      </c>
      <c r="BL55" s="9">
        <v>10693.128000000002</v>
      </c>
      <c r="BM55" s="7">
        <v>1529.774</v>
      </c>
      <c r="BN55" s="8">
        <v>0</v>
      </c>
      <c r="BO55" s="8">
        <v>5.261</v>
      </c>
      <c r="BP55" s="24">
        <v>1535.035</v>
      </c>
      <c r="BQ55" s="8">
        <v>564.275</v>
      </c>
      <c r="BR55" s="8"/>
      <c r="BS55" s="8">
        <v>0</v>
      </c>
      <c r="BT55" s="24">
        <v>0</v>
      </c>
      <c r="BU55" s="24">
        <v>564.275</v>
      </c>
      <c r="BV55" s="8"/>
      <c r="BW55" s="8"/>
      <c r="BX55" s="24">
        <v>1043.556</v>
      </c>
      <c r="BY55" s="24">
        <v>3142.866</v>
      </c>
      <c r="BZ55" s="10">
        <v>13835.994000000002</v>
      </c>
      <c r="CA55" s="6"/>
      <c r="CB55" s="6"/>
      <c r="CC55" s="6"/>
      <c r="CD55" s="6"/>
      <c r="CE55" s="6"/>
    </row>
    <row r="56" spans="1:83" ht="12.75">
      <c r="A56" s="45">
        <v>49</v>
      </c>
      <c r="B56" s="46" t="s">
        <v>144</v>
      </c>
      <c r="C56" s="47" t="s">
        <v>44</v>
      </c>
      <c r="D56" s="7">
        <v>23.609</v>
      </c>
      <c r="E56" s="8">
        <v>4.108</v>
      </c>
      <c r="F56" s="8">
        <v>53.473</v>
      </c>
      <c r="G56" s="8">
        <v>6.012</v>
      </c>
      <c r="H56" s="8">
        <v>1157.984</v>
      </c>
      <c r="I56" s="8">
        <v>0</v>
      </c>
      <c r="J56" s="8">
        <v>3.701</v>
      </c>
      <c r="K56" s="8">
        <v>36.713</v>
      </c>
      <c r="L56" s="8">
        <v>1014.319</v>
      </c>
      <c r="M56" s="8">
        <v>0</v>
      </c>
      <c r="N56" s="8">
        <v>29.872</v>
      </c>
      <c r="O56" s="8">
        <v>13.952</v>
      </c>
      <c r="P56" s="8">
        <v>2.942</v>
      </c>
      <c r="Q56" s="8">
        <v>103.813</v>
      </c>
      <c r="R56" s="8">
        <v>104.628</v>
      </c>
      <c r="S56" s="8">
        <v>456.84</v>
      </c>
      <c r="T56" s="8">
        <v>0</v>
      </c>
      <c r="U56" s="8">
        <v>365.115</v>
      </c>
      <c r="V56" s="8">
        <v>56.328</v>
      </c>
      <c r="W56" s="8">
        <v>123.974</v>
      </c>
      <c r="X56" s="8">
        <v>168.628</v>
      </c>
      <c r="Y56" s="8">
        <v>127.594</v>
      </c>
      <c r="Z56" s="8">
        <v>250.386</v>
      </c>
      <c r="AA56" s="8">
        <v>9.878</v>
      </c>
      <c r="AB56" s="8">
        <v>73.265</v>
      </c>
      <c r="AC56" s="8">
        <v>66.263</v>
      </c>
      <c r="AD56" s="8">
        <v>101.627</v>
      </c>
      <c r="AE56" s="8">
        <v>43.651</v>
      </c>
      <c r="AF56" s="8">
        <v>247.508</v>
      </c>
      <c r="AG56" s="8">
        <v>129.974</v>
      </c>
      <c r="AH56" s="8">
        <v>15.516</v>
      </c>
      <c r="AI56" s="8">
        <v>957.408</v>
      </c>
      <c r="AJ56" s="8">
        <v>49.657</v>
      </c>
      <c r="AK56" s="8">
        <v>1557.526</v>
      </c>
      <c r="AL56" s="8">
        <v>389.583</v>
      </c>
      <c r="AM56" s="8">
        <v>2133.3</v>
      </c>
      <c r="AN56" s="8">
        <v>1438.225</v>
      </c>
      <c r="AO56" s="8">
        <v>438.551</v>
      </c>
      <c r="AP56" s="8">
        <v>317.713</v>
      </c>
      <c r="AQ56" s="8">
        <v>76.326</v>
      </c>
      <c r="AR56" s="8">
        <v>94.047</v>
      </c>
      <c r="AS56" s="8">
        <v>625.891</v>
      </c>
      <c r="AT56" s="8">
        <v>2288.938</v>
      </c>
      <c r="AU56" s="8">
        <v>1568.3</v>
      </c>
      <c r="AV56" s="8">
        <v>718.635</v>
      </c>
      <c r="AW56" s="8">
        <v>378.112</v>
      </c>
      <c r="AX56" s="8">
        <v>1955.81</v>
      </c>
      <c r="AY56" s="8">
        <v>270.615</v>
      </c>
      <c r="AZ56" s="8">
        <v>3388.092</v>
      </c>
      <c r="BA56" s="8">
        <v>275.705</v>
      </c>
      <c r="BB56" s="8">
        <v>3331.15</v>
      </c>
      <c r="BC56" s="8">
        <v>2682.736</v>
      </c>
      <c r="BD56" s="8">
        <v>645.171</v>
      </c>
      <c r="BE56" s="8">
        <v>900.848</v>
      </c>
      <c r="BF56" s="8">
        <v>209.568</v>
      </c>
      <c r="BG56" s="8">
        <v>77.842</v>
      </c>
      <c r="BH56" s="8">
        <v>333.8</v>
      </c>
      <c r="BI56" s="8">
        <v>94.934</v>
      </c>
      <c r="BJ56" s="8">
        <v>0</v>
      </c>
      <c r="BK56" s="8">
        <v>0</v>
      </c>
      <c r="BL56" s="9">
        <v>31990.156000000003</v>
      </c>
      <c r="BM56" s="7">
        <v>551.817</v>
      </c>
      <c r="BN56" s="8">
        <v>0</v>
      </c>
      <c r="BO56" s="8">
        <v>26.488</v>
      </c>
      <c r="BP56" s="24">
        <v>578.305</v>
      </c>
      <c r="BQ56" s="8">
        <v>5527.932</v>
      </c>
      <c r="BR56" s="8"/>
      <c r="BS56" s="8">
        <v>0.005</v>
      </c>
      <c r="BT56" s="24">
        <v>0.005</v>
      </c>
      <c r="BU56" s="24">
        <v>5527.937</v>
      </c>
      <c r="BV56" s="8"/>
      <c r="BW56" s="8"/>
      <c r="BX56" s="24">
        <v>2530.611</v>
      </c>
      <c r="BY56" s="24">
        <v>8636.853</v>
      </c>
      <c r="BZ56" s="10">
        <v>40627.009000000005</v>
      </c>
      <c r="CA56" s="6"/>
      <c r="CB56" s="6"/>
      <c r="CC56" s="6"/>
      <c r="CD56" s="6"/>
      <c r="CE56" s="6"/>
    </row>
    <row r="57" spans="1:83" ht="12.75">
      <c r="A57" s="45">
        <v>50</v>
      </c>
      <c r="B57" s="46" t="s">
        <v>145</v>
      </c>
      <c r="C57" s="47" t="s">
        <v>45</v>
      </c>
      <c r="D57" s="7">
        <v>2.147</v>
      </c>
      <c r="E57" s="8">
        <v>2.668</v>
      </c>
      <c r="F57" s="8">
        <v>2.35</v>
      </c>
      <c r="G57" s="8">
        <v>8.082</v>
      </c>
      <c r="H57" s="8">
        <v>261.875</v>
      </c>
      <c r="I57" s="8">
        <v>0</v>
      </c>
      <c r="J57" s="8">
        <v>1.637</v>
      </c>
      <c r="K57" s="8">
        <v>25.989</v>
      </c>
      <c r="L57" s="8">
        <v>217.247</v>
      </c>
      <c r="M57" s="8">
        <v>0</v>
      </c>
      <c r="N57" s="8">
        <v>9.149</v>
      </c>
      <c r="O57" s="8">
        <v>3.247</v>
      </c>
      <c r="P57" s="8">
        <v>0.606</v>
      </c>
      <c r="Q57" s="8">
        <v>42.403</v>
      </c>
      <c r="R57" s="8">
        <v>69.095</v>
      </c>
      <c r="S57" s="8">
        <v>150.982</v>
      </c>
      <c r="T57" s="8">
        <v>0</v>
      </c>
      <c r="U57" s="8">
        <v>145.932</v>
      </c>
      <c r="V57" s="8">
        <v>20.186</v>
      </c>
      <c r="W57" s="8">
        <v>56.351</v>
      </c>
      <c r="X57" s="8">
        <v>87.575</v>
      </c>
      <c r="Y57" s="8">
        <v>49.274</v>
      </c>
      <c r="Z57" s="8">
        <v>106.666</v>
      </c>
      <c r="AA57" s="8">
        <v>4.093</v>
      </c>
      <c r="AB57" s="8">
        <v>29.827</v>
      </c>
      <c r="AC57" s="8">
        <v>27.628</v>
      </c>
      <c r="AD57" s="8">
        <v>41.79</v>
      </c>
      <c r="AE57" s="8">
        <v>19.539</v>
      </c>
      <c r="AF57" s="8">
        <v>105.909</v>
      </c>
      <c r="AG57" s="8">
        <v>33.71</v>
      </c>
      <c r="AH57" s="8">
        <v>6.373</v>
      </c>
      <c r="AI57" s="8">
        <v>57.39</v>
      </c>
      <c r="AJ57" s="8">
        <v>5.968</v>
      </c>
      <c r="AK57" s="8">
        <v>285.755</v>
      </c>
      <c r="AL57" s="8">
        <v>182.931</v>
      </c>
      <c r="AM57" s="8">
        <v>258.082</v>
      </c>
      <c r="AN57" s="8">
        <v>277.779</v>
      </c>
      <c r="AO57" s="8">
        <v>22.566</v>
      </c>
      <c r="AP57" s="8">
        <v>94.198</v>
      </c>
      <c r="AQ57" s="8">
        <v>37.962</v>
      </c>
      <c r="AR57" s="8">
        <v>32.511</v>
      </c>
      <c r="AS57" s="8">
        <v>412.852</v>
      </c>
      <c r="AT57" s="8">
        <v>675.147</v>
      </c>
      <c r="AU57" s="8">
        <v>164.566</v>
      </c>
      <c r="AV57" s="8">
        <v>83.587</v>
      </c>
      <c r="AW57" s="8">
        <v>41.788</v>
      </c>
      <c r="AX57" s="8">
        <v>253.963</v>
      </c>
      <c r="AY57" s="8">
        <v>43.127</v>
      </c>
      <c r="AZ57" s="8">
        <v>406.334</v>
      </c>
      <c r="BA57" s="8">
        <v>76.592</v>
      </c>
      <c r="BB57" s="8">
        <v>444.585</v>
      </c>
      <c r="BC57" s="8">
        <v>632.722</v>
      </c>
      <c r="BD57" s="8">
        <v>161.573</v>
      </c>
      <c r="BE57" s="8">
        <v>231.943</v>
      </c>
      <c r="BF57" s="8">
        <v>62.198</v>
      </c>
      <c r="BG57" s="8">
        <v>77.196</v>
      </c>
      <c r="BH57" s="8">
        <v>142.087</v>
      </c>
      <c r="BI57" s="8">
        <v>60.318</v>
      </c>
      <c r="BJ57" s="8">
        <v>0</v>
      </c>
      <c r="BK57" s="8">
        <v>0</v>
      </c>
      <c r="BL57" s="9">
        <v>6758.05</v>
      </c>
      <c r="BM57" s="7">
        <v>22.217</v>
      </c>
      <c r="BN57" s="8">
        <v>0</v>
      </c>
      <c r="BO57" s="8">
        <v>1436.08</v>
      </c>
      <c r="BP57" s="24">
        <v>1458.297</v>
      </c>
      <c r="BQ57" s="8">
        <v>29.378</v>
      </c>
      <c r="BR57" s="8"/>
      <c r="BS57" s="8">
        <v>0.013</v>
      </c>
      <c r="BT57" s="24">
        <v>0.013</v>
      </c>
      <c r="BU57" s="24">
        <v>29.391000000000002</v>
      </c>
      <c r="BV57" s="8"/>
      <c r="BW57" s="8"/>
      <c r="BX57" s="24">
        <v>1275.258</v>
      </c>
      <c r="BY57" s="24">
        <v>2762.946</v>
      </c>
      <c r="BZ57" s="10">
        <v>9520.996</v>
      </c>
      <c r="CA57" s="6"/>
      <c r="CB57" s="6"/>
      <c r="CC57" s="6"/>
      <c r="CD57" s="6"/>
      <c r="CE57" s="6"/>
    </row>
    <row r="58" spans="1:83" ht="12.75">
      <c r="A58" s="45">
        <v>51</v>
      </c>
      <c r="B58" s="46" t="s">
        <v>146</v>
      </c>
      <c r="C58" s="47" t="s">
        <v>58</v>
      </c>
      <c r="D58" s="7">
        <v>371.653</v>
      </c>
      <c r="E58" s="8">
        <v>5.306</v>
      </c>
      <c r="F58" s="8">
        <v>387.785</v>
      </c>
      <c r="G58" s="8">
        <v>43.789</v>
      </c>
      <c r="H58" s="8">
        <v>5027.492</v>
      </c>
      <c r="I58" s="8">
        <v>0</v>
      </c>
      <c r="J58" s="8">
        <v>9.406</v>
      </c>
      <c r="K58" s="8">
        <v>148.936</v>
      </c>
      <c r="L58" s="8">
        <v>1872.17</v>
      </c>
      <c r="M58" s="8">
        <v>0</v>
      </c>
      <c r="N58" s="8">
        <v>67.192</v>
      </c>
      <c r="O58" s="8">
        <v>26.7</v>
      </c>
      <c r="P58" s="8">
        <v>5.439</v>
      </c>
      <c r="Q58" s="8">
        <v>283.803</v>
      </c>
      <c r="R58" s="8">
        <v>392.591</v>
      </c>
      <c r="S58" s="8">
        <v>1086.144</v>
      </c>
      <c r="T58" s="8">
        <v>0</v>
      </c>
      <c r="U58" s="8">
        <v>964.553</v>
      </c>
      <c r="V58" s="8">
        <v>137.382</v>
      </c>
      <c r="W58" s="8">
        <v>364.388</v>
      </c>
      <c r="X58" s="8">
        <v>512.779</v>
      </c>
      <c r="Y58" s="8">
        <v>328.225</v>
      </c>
      <c r="Z58" s="8">
        <v>678.067</v>
      </c>
      <c r="AA58" s="8">
        <v>25.279</v>
      </c>
      <c r="AB58" s="8">
        <v>192.845</v>
      </c>
      <c r="AC58" s="8">
        <v>181.432</v>
      </c>
      <c r="AD58" s="8">
        <v>261.37</v>
      </c>
      <c r="AE58" s="8">
        <v>121.253</v>
      </c>
      <c r="AF58" s="8">
        <v>658.61</v>
      </c>
      <c r="AG58" s="8">
        <v>274.079</v>
      </c>
      <c r="AH58" s="8">
        <v>39.942</v>
      </c>
      <c r="AI58" s="8">
        <v>981.052</v>
      </c>
      <c r="AJ58" s="8">
        <v>74.867</v>
      </c>
      <c r="AK58" s="8">
        <v>4983.824</v>
      </c>
      <c r="AL58" s="8">
        <v>1013.485</v>
      </c>
      <c r="AM58" s="8">
        <v>3452.196</v>
      </c>
      <c r="AN58" s="8">
        <v>2947.154</v>
      </c>
      <c r="AO58" s="8">
        <v>2098.806</v>
      </c>
      <c r="AP58" s="8">
        <v>1117.201</v>
      </c>
      <c r="AQ58" s="8">
        <v>298.308</v>
      </c>
      <c r="AR58" s="8">
        <v>271.952</v>
      </c>
      <c r="AS58" s="8">
        <v>4088.188</v>
      </c>
      <c r="AT58" s="8">
        <v>2867.652</v>
      </c>
      <c r="AU58" s="8">
        <v>3724.696</v>
      </c>
      <c r="AV58" s="8">
        <v>1743.92</v>
      </c>
      <c r="AW58" s="8">
        <v>322.579</v>
      </c>
      <c r="AX58" s="8">
        <v>5609.26</v>
      </c>
      <c r="AY58" s="8">
        <v>1988.267</v>
      </c>
      <c r="AZ58" s="8">
        <v>3843.884</v>
      </c>
      <c r="BA58" s="8">
        <v>674.024</v>
      </c>
      <c r="BB58" s="8">
        <v>16364.277</v>
      </c>
      <c r="BC58" s="8">
        <v>4830.142</v>
      </c>
      <c r="BD58" s="8">
        <v>2008.011</v>
      </c>
      <c r="BE58" s="8">
        <v>2285.855</v>
      </c>
      <c r="BF58" s="8">
        <v>443.143</v>
      </c>
      <c r="BG58" s="8">
        <v>1031.52</v>
      </c>
      <c r="BH58" s="8">
        <v>1893.746</v>
      </c>
      <c r="BI58" s="8">
        <v>336.733</v>
      </c>
      <c r="BJ58" s="8">
        <v>0</v>
      </c>
      <c r="BK58" s="8">
        <v>0</v>
      </c>
      <c r="BL58" s="9">
        <v>85763.352</v>
      </c>
      <c r="BM58" s="7">
        <v>3590.81</v>
      </c>
      <c r="BN58" s="8">
        <v>0</v>
      </c>
      <c r="BO58" s="8">
        <v>3044.856</v>
      </c>
      <c r="BP58" s="24">
        <v>6635.666</v>
      </c>
      <c r="BQ58" s="8">
        <v>13535.388</v>
      </c>
      <c r="BR58" s="8"/>
      <c r="BS58" s="8">
        <v>0.003</v>
      </c>
      <c r="BT58" s="24">
        <v>0.003</v>
      </c>
      <c r="BU58" s="24">
        <v>13535.391000000001</v>
      </c>
      <c r="BV58" s="8"/>
      <c r="BW58" s="8"/>
      <c r="BX58" s="24">
        <v>17891.614</v>
      </c>
      <c r="BY58" s="24">
        <v>38062.671</v>
      </c>
      <c r="BZ58" s="10">
        <v>123826.023</v>
      </c>
      <c r="CA58" s="6"/>
      <c r="CB58" s="6"/>
      <c r="CC58" s="6"/>
      <c r="CD58" s="6"/>
      <c r="CE58" s="6"/>
    </row>
    <row r="59" spans="1:83" ht="12.75">
      <c r="A59" s="45">
        <v>52</v>
      </c>
      <c r="B59" s="46" t="s">
        <v>147</v>
      </c>
      <c r="C59" s="47" t="s">
        <v>59</v>
      </c>
      <c r="D59" s="7">
        <v>2.064</v>
      </c>
      <c r="E59" s="8">
        <v>11.351</v>
      </c>
      <c r="F59" s="8">
        <v>5.676</v>
      </c>
      <c r="G59" s="8">
        <v>5.16</v>
      </c>
      <c r="H59" s="8">
        <v>1344.087</v>
      </c>
      <c r="I59" s="8">
        <v>0</v>
      </c>
      <c r="J59" s="8">
        <v>2.581</v>
      </c>
      <c r="K59" s="8">
        <v>21.156</v>
      </c>
      <c r="L59" s="8">
        <v>237.346</v>
      </c>
      <c r="M59" s="8">
        <v>0</v>
      </c>
      <c r="N59" s="8">
        <v>8.77</v>
      </c>
      <c r="O59" s="8">
        <v>3.612</v>
      </c>
      <c r="P59" s="8">
        <v>0.518</v>
      </c>
      <c r="Q59" s="8">
        <v>35.086</v>
      </c>
      <c r="R59" s="8">
        <v>69.139</v>
      </c>
      <c r="S59" s="8">
        <v>147.569</v>
      </c>
      <c r="T59" s="8">
        <v>0</v>
      </c>
      <c r="U59" s="8">
        <v>158.399</v>
      </c>
      <c r="V59" s="8">
        <v>20.123</v>
      </c>
      <c r="W59" s="8">
        <v>52.114</v>
      </c>
      <c r="X59" s="8">
        <v>105.26</v>
      </c>
      <c r="Y59" s="8">
        <v>52.114</v>
      </c>
      <c r="Z59" s="8">
        <v>121.768</v>
      </c>
      <c r="AA59" s="8">
        <v>5.676</v>
      </c>
      <c r="AB59" s="8">
        <v>33.539</v>
      </c>
      <c r="AC59" s="8">
        <v>24.248</v>
      </c>
      <c r="AD59" s="8">
        <v>58.305</v>
      </c>
      <c r="AE59" s="8">
        <v>22.186</v>
      </c>
      <c r="AF59" s="8">
        <v>139.833</v>
      </c>
      <c r="AG59" s="8">
        <v>28.376</v>
      </c>
      <c r="AH59" s="8">
        <v>6.707</v>
      </c>
      <c r="AI59" s="8">
        <v>34</v>
      </c>
      <c r="AJ59" s="8">
        <v>9.29</v>
      </c>
      <c r="AK59" s="8">
        <v>1319.809</v>
      </c>
      <c r="AL59" s="8">
        <v>431.354</v>
      </c>
      <c r="AM59" s="8">
        <v>603.688</v>
      </c>
      <c r="AN59" s="8">
        <v>92.359</v>
      </c>
      <c r="AO59" s="8">
        <v>0</v>
      </c>
      <c r="AP59" s="8">
        <v>139.975</v>
      </c>
      <c r="AQ59" s="8">
        <v>126</v>
      </c>
      <c r="AR59" s="8">
        <v>41.278</v>
      </c>
      <c r="AS59" s="8">
        <v>0</v>
      </c>
      <c r="AT59" s="8">
        <v>116.096</v>
      </c>
      <c r="AU59" s="8">
        <v>290.49</v>
      </c>
      <c r="AV59" s="8">
        <v>0</v>
      </c>
      <c r="AW59" s="8">
        <v>0</v>
      </c>
      <c r="AX59" s="8">
        <v>361.179</v>
      </c>
      <c r="AY59" s="8">
        <v>15.478</v>
      </c>
      <c r="AZ59" s="8">
        <v>101.647</v>
      </c>
      <c r="BA59" s="8">
        <v>24.766</v>
      </c>
      <c r="BB59" s="8">
        <v>134.156</v>
      </c>
      <c r="BC59" s="8">
        <v>202.491</v>
      </c>
      <c r="BD59" s="8">
        <v>273.979</v>
      </c>
      <c r="BE59" s="8">
        <v>183.286</v>
      </c>
      <c r="BF59" s="8">
        <v>106.861</v>
      </c>
      <c r="BG59" s="8">
        <v>28.377</v>
      </c>
      <c r="BH59" s="8">
        <v>260.72</v>
      </c>
      <c r="BI59" s="8">
        <v>81.524</v>
      </c>
      <c r="BJ59" s="8">
        <v>0</v>
      </c>
      <c r="BK59" s="8">
        <v>0</v>
      </c>
      <c r="BL59" s="9">
        <v>7701.566000000002</v>
      </c>
      <c r="BM59" s="7">
        <v>2670.433</v>
      </c>
      <c r="BN59" s="8">
        <v>0</v>
      </c>
      <c r="BO59" s="8">
        <v>111103</v>
      </c>
      <c r="BP59" s="24">
        <v>113773.433</v>
      </c>
      <c r="BQ59" s="8">
        <v>365</v>
      </c>
      <c r="BR59" s="8"/>
      <c r="BS59" s="8">
        <v>0.001</v>
      </c>
      <c r="BT59" s="24">
        <v>0.001</v>
      </c>
      <c r="BU59" s="24">
        <v>365.001</v>
      </c>
      <c r="BV59" s="8"/>
      <c r="BW59" s="8"/>
      <c r="BX59" s="24">
        <v>284</v>
      </c>
      <c r="BY59" s="24">
        <v>114422.43400000001</v>
      </c>
      <c r="BZ59" s="10">
        <v>122124</v>
      </c>
      <c r="CA59" s="6"/>
      <c r="CB59" s="6"/>
      <c r="CC59" s="6"/>
      <c r="CD59" s="6"/>
      <c r="CE59" s="6"/>
    </row>
    <row r="60" spans="1:83" ht="12.75">
      <c r="A60" s="45">
        <v>53</v>
      </c>
      <c r="B60" s="46" t="s">
        <v>148</v>
      </c>
      <c r="C60" s="47" t="s">
        <v>46</v>
      </c>
      <c r="D60" s="7">
        <v>0.936</v>
      </c>
      <c r="E60" s="8">
        <v>5.112</v>
      </c>
      <c r="F60" s="8">
        <v>2.558</v>
      </c>
      <c r="G60" s="8">
        <v>2.35</v>
      </c>
      <c r="H60" s="8">
        <v>539.345</v>
      </c>
      <c r="I60" s="8">
        <v>0</v>
      </c>
      <c r="J60" s="8">
        <v>1.165</v>
      </c>
      <c r="K60" s="8">
        <v>9.606</v>
      </c>
      <c r="L60" s="8">
        <v>107.479</v>
      </c>
      <c r="M60" s="8">
        <v>0</v>
      </c>
      <c r="N60" s="8">
        <v>3.975</v>
      </c>
      <c r="O60" s="8">
        <v>1.635</v>
      </c>
      <c r="P60" s="8">
        <v>0.233</v>
      </c>
      <c r="Q60" s="8">
        <v>15.931</v>
      </c>
      <c r="R60" s="8">
        <v>31.336</v>
      </c>
      <c r="S60" s="8">
        <v>66.878</v>
      </c>
      <c r="T60" s="8">
        <v>0</v>
      </c>
      <c r="U60" s="8">
        <v>71.724</v>
      </c>
      <c r="V60" s="8">
        <v>9.118</v>
      </c>
      <c r="W60" s="8">
        <v>23.634</v>
      </c>
      <c r="X60" s="8">
        <v>47.633</v>
      </c>
      <c r="Y60" s="8">
        <v>23.599</v>
      </c>
      <c r="Z60" s="8">
        <v>55.121</v>
      </c>
      <c r="AA60" s="8">
        <v>2.565</v>
      </c>
      <c r="AB60" s="8">
        <v>15.182</v>
      </c>
      <c r="AC60" s="8">
        <v>10.997</v>
      </c>
      <c r="AD60" s="8">
        <v>26.357</v>
      </c>
      <c r="AE60" s="8">
        <v>10.045</v>
      </c>
      <c r="AF60" s="8">
        <v>63.222</v>
      </c>
      <c r="AG60" s="8">
        <v>12.88</v>
      </c>
      <c r="AH60" s="8">
        <v>3.039</v>
      </c>
      <c r="AI60" s="8">
        <v>0.222</v>
      </c>
      <c r="AJ60" s="8">
        <v>12.196</v>
      </c>
      <c r="AK60" s="8">
        <v>187.035</v>
      </c>
      <c r="AL60" s="8">
        <v>194.507</v>
      </c>
      <c r="AM60" s="8">
        <v>272.168</v>
      </c>
      <c r="AN60" s="8">
        <v>42.47</v>
      </c>
      <c r="AO60" s="8">
        <v>0.036</v>
      </c>
      <c r="AP60" s="8">
        <v>36.295</v>
      </c>
      <c r="AQ60" s="8">
        <v>0.148</v>
      </c>
      <c r="AR60" s="8">
        <v>18.675</v>
      </c>
      <c r="AS60" s="8">
        <v>1.599</v>
      </c>
      <c r="AT60" s="8">
        <v>141.516</v>
      </c>
      <c r="AU60" s="8">
        <v>166.16</v>
      </c>
      <c r="AV60" s="8">
        <v>136.558</v>
      </c>
      <c r="AW60" s="8">
        <v>0.161</v>
      </c>
      <c r="AX60" s="8">
        <v>163.26</v>
      </c>
      <c r="AY60" s="8">
        <v>7.12</v>
      </c>
      <c r="AZ60" s="8">
        <v>47.255</v>
      </c>
      <c r="BA60" s="8">
        <v>11.427</v>
      </c>
      <c r="BB60" s="8">
        <v>61.939</v>
      </c>
      <c r="BC60" s="8">
        <v>330.44</v>
      </c>
      <c r="BD60" s="8">
        <v>446.834</v>
      </c>
      <c r="BE60" s="8">
        <v>501.302</v>
      </c>
      <c r="BF60" s="8">
        <v>59.305</v>
      </c>
      <c r="BG60" s="8">
        <v>13.049</v>
      </c>
      <c r="BH60" s="8">
        <v>303.12</v>
      </c>
      <c r="BI60" s="8">
        <v>36.866</v>
      </c>
      <c r="BJ60" s="8">
        <v>0</v>
      </c>
      <c r="BK60" s="8">
        <v>0</v>
      </c>
      <c r="BL60" s="9">
        <v>4355.318</v>
      </c>
      <c r="BM60" s="7">
        <v>5108.383</v>
      </c>
      <c r="BN60" s="8">
        <v>1351.451</v>
      </c>
      <c r="BO60" s="8">
        <v>73297.847</v>
      </c>
      <c r="BP60" s="24">
        <v>79757.681</v>
      </c>
      <c r="BQ60" s="8">
        <v>98</v>
      </c>
      <c r="BR60" s="8"/>
      <c r="BS60" s="8">
        <v>0.001</v>
      </c>
      <c r="BT60" s="24">
        <v>0.001</v>
      </c>
      <c r="BU60" s="24">
        <v>98.001</v>
      </c>
      <c r="BV60" s="8"/>
      <c r="BW60" s="8"/>
      <c r="BX60" s="24">
        <v>0</v>
      </c>
      <c r="BY60" s="24">
        <v>79855.682</v>
      </c>
      <c r="BZ60" s="10">
        <v>84211</v>
      </c>
      <c r="CA60" s="6"/>
      <c r="CB60" s="6"/>
      <c r="CC60" s="6"/>
      <c r="CD60" s="6"/>
      <c r="CE60" s="6"/>
    </row>
    <row r="61" spans="1:83" ht="12.75">
      <c r="A61" s="45">
        <v>54</v>
      </c>
      <c r="B61" s="46" t="s">
        <v>149</v>
      </c>
      <c r="C61" s="47" t="s">
        <v>47</v>
      </c>
      <c r="D61" s="7">
        <v>236.004</v>
      </c>
      <c r="E61" s="8">
        <v>3.335</v>
      </c>
      <c r="F61" s="8">
        <v>256.078</v>
      </c>
      <c r="G61" s="8">
        <v>1.539</v>
      </c>
      <c r="H61" s="8">
        <v>348.847</v>
      </c>
      <c r="I61" s="8">
        <v>0</v>
      </c>
      <c r="J61" s="8">
        <v>0.798</v>
      </c>
      <c r="K61" s="8">
        <v>8.021</v>
      </c>
      <c r="L61" s="8">
        <v>91.641</v>
      </c>
      <c r="M61" s="8">
        <v>0</v>
      </c>
      <c r="N61" s="8">
        <v>8.952</v>
      </c>
      <c r="O61" s="8">
        <v>1.24</v>
      </c>
      <c r="P61" s="8">
        <v>0.335</v>
      </c>
      <c r="Q61" s="8">
        <v>15.124</v>
      </c>
      <c r="R61" s="8">
        <v>22.575</v>
      </c>
      <c r="S61" s="8">
        <v>80.013</v>
      </c>
      <c r="T61" s="8">
        <v>0</v>
      </c>
      <c r="U61" s="8">
        <v>53.82</v>
      </c>
      <c r="V61" s="8">
        <v>8.436</v>
      </c>
      <c r="W61" s="8">
        <v>22.345</v>
      </c>
      <c r="X61" s="8">
        <v>34.962</v>
      </c>
      <c r="Y61" s="8">
        <v>31.552</v>
      </c>
      <c r="Z61" s="8">
        <v>60.874</v>
      </c>
      <c r="AA61" s="8">
        <v>1.7</v>
      </c>
      <c r="AB61" s="8">
        <v>18.854</v>
      </c>
      <c r="AC61" s="8">
        <v>17.837</v>
      </c>
      <c r="AD61" s="8">
        <v>23.815</v>
      </c>
      <c r="AE61" s="8">
        <v>9.563</v>
      </c>
      <c r="AF61" s="8">
        <v>97.269</v>
      </c>
      <c r="AG61" s="8">
        <v>25.677</v>
      </c>
      <c r="AH61" s="8">
        <v>2.264</v>
      </c>
      <c r="AI61" s="8">
        <v>6.462</v>
      </c>
      <c r="AJ61" s="8">
        <v>24.131</v>
      </c>
      <c r="AK61" s="8">
        <v>224.661</v>
      </c>
      <c r="AL61" s="8">
        <v>122.96</v>
      </c>
      <c r="AM61" s="8">
        <v>206.92</v>
      </c>
      <c r="AN61" s="8">
        <v>62.8</v>
      </c>
      <c r="AO61" s="8">
        <v>6.395</v>
      </c>
      <c r="AP61" s="8">
        <v>31.863</v>
      </c>
      <c r="AQ61" s="8">
        <v>7.265</v>
      </c>
      <c r="AR61" s="8">
        <v>11.667</v>
      </c>
      <c r="AS61" s="8">
        <v>33.056</v>
      </c>
      <c r="AT61" s="8">
        <v>47.025</v>
      </c>
      <c r="AU61" s="8">
        <v>77.327</v>
      </c>
      <c r="AV61" s="8">
        <v>11.85</v>
      </c>
      <c r="AW61" s="8">
        <v>1.097</v>
      </c>
      <c r="AX61" s="8">
        <v>108.228</v>
      </c>
      <c r="AY61" s="8">
        <v>9.174</v>
      </c>
      <c r="AZ61" s="8">
        <v>32.224</v>
      </c>
      <c r="BA61" s="8">
        <v>9.04</v>
      </c>
      <c r="BB61" s="8">
        <v>77.876</v>
      </c>
      <c r="BC61" s="8">
        <v>198.584</v>
      </c>
      <c r="BD61" s="8">
        <v>94.726</v>
      </c>
      <c r="BE61" s="8">
        <v>160.387</v>
      </c>
      <c r="BF61" s="8">
        <v>38.321</v>
      </c>
      <c r="BG61" s="8">
        <v>24.646</v>
      </c>
      <c r="BH61" s="8">
        <v>317.989</v>
      </c>
      <c r="BI61" s="8">
        <v>24.166</v>
      </c>
      <c r="BJ61" s="8">
        <v>0</v>
      </c>
      <c r="BK61" s="8">
        <v>0</v>
      </c>
      <c r="BL61" s="9">
        <v>3454.31</v>
      </c>
      <c r="BM61" s="7">
        <v>25320.421</v>
      </c>
      <c r="BN61" s="8">
        <v>8745.549</v>
      </c>
      <c r="BO61" s="8">
        <v>123075.57</v>
      </c>
      <c r="BP61" s="24">
        <v>157141.54</v>
      </c>
      <c r="BQ61" s="8">
        <v>286</v>
      </c>
      <c r="BR61" s="8"/>
      <c r="BS61" s="8">
        <v>6.816</v>
      </c>
      <c r="BT61" s="24">
        <v>6.816</v>
      </c>
      <c r="BU61" s="24">
        <v>292.816</v>
      </c>
      <c r="BV61" s="8"/>
      <c r="BW61" s="8"/>
      <c r="BX61" s="24">
        <v>283.326</v>
      </c>
      <c r="BY61" s="24">
        <v>157717.682</v>
      </c>
      <c r="BZ61" s="10">
        <v>161171.992</v>
      </c>
      <c r="CA61" s="6"/>
      <c r="CB61" s="6"/>
      <c r="CC61" s="6"/>
      <c r="CD61" s="6"/>
      <c r="CE61" s="6"/>
    </row>
    <row r="62" spans="1:83" ht="12.75">
      <c r="A62" s="45">
        <v>55</v>
      </c>
      <c r="B62" s="46" t="s">
        <v>150</v>
      </c>
      <c r="C62" s="47" t="s">
        <v>48</v>
      </c>
      <c r="D62" s="7">
        <v>2.38</v>
      </c>
      <c r="E62" s="8">
        <v>0.122</v>
      </c>
      <c r="F62" s="8">
        <v>6.72</v>
      </c>
      <c r="G62" s="8">
        <v>1.012</v>
      </c>
      <c r="H62" s="8">
        <v>205.227</v>
      </c>
      <c r="I62" s="8">
        <v>0</v>
      </c>
      <c r="J62" s="8">
        <v>0.536</v>
      </c>
      <c r="K62" s="8">
        <v>5.357</v>
      </c>
      <c r="L62" s="8">
        <v>168.148</v>
      </c>
      <c r="M62" s="8">
        <v>0</v>
      </c>
      <c r="N62" s="8">
        <v>4.581</v>
      </c>
      <c r="O62" s="8">
        <v>2.26</v>
      </c>
      <c r="P62" s="8">
        <v>0.476</v>
      </c>
      <c r="Q62" s="8">
        <v>15.944</v>
      </c>
      <c r="R62" s="8">
        <v>15.655</v>
      </c>
      <c r="S62" s="8">
        <v>74.184</v>
      </c>
      <c r="T62" s="8">
        <v>0</v>
      </c>
      <c r="U62" s="8">
        <v>57.537</v>
      </c>
      <c r="V62" s="8">
        <v>8.33</v>
      </c>
      <c r="W62" s="8">
        <v>19.872</v>
      </c>
      <c r="X62" s="8">
        <v>24.882</v>
      </c>
      <c r="Y62" s="8">
        <v>19.576</v>
      </c>
      <c r="Z62" s="8">
        <v>38.445</v>
      </c>
      <c r="AA62" s="8">
        <v>1.488</v>
      </c>
      <c r="AB62" s="8">
        <v>11.127</v>
      </c>
      <c r="AC62" s="8">
        <v>9.4</v>
      </c>
      <c r="AD62" s="8">
        <v>15.951</v>
      </c>
      <c r="AE62" s="8">
        <v>6.487</v>
      </c>
      <c r="AF62" s="8">
        <v>37.736</v>
      </c>
      <c r="AG62" s="8">
        <v>21.412</v>
      </c>
      <c r="AH62" s="8">
        <v>2.082</v>
      </c>
      <c r="AI62" s="8">
        <v>101.728</v>
      </c>
      <c r="AJ62" s="8">
        <v>8.208</v>
      </c>
      <c r="AK62" s="8">
        <v>535.46</v>
      </c>
      <c r="AL62" s="8">
        <v>477.287</v>
      </c>
      <c r="AM62" s="8">
        <v>977.653</v>
      </c>
      <c r="AN62" s="8">
        <v>1377.183</v>
      </c>
      <c r="AO62" s="8">
        <v>374.357</v>
      </c>
      <c r="AP62" s="8">
        <v>53.117</v>
      </c>
      <c r="AQ62" s="8">
        <v>11.475</v>
      </c>
      <c r="AR62" s="8">
        <v>16.363</v>
      </c>
      <c r="AS62" s="8">
        <v>107.614</v>
      </c>
      <c r="AT62" s="8">
        <v>209.982</v>
      </c>
      <c r="AU62" s="8">
        <v>68.992</v>
      </c>
      <c r="AV62" s="8">
        <v>10.226</v>
      </c>
      <c r="AW62" s="8">
        <v>18.432</v>
      </c>
      <c r="AX62" s="8">
        <v>1702.388</v>
      </c>
      <c r="AY62" s="8">
        <v>64.655</v>
      </c>
      <c r="AZ62" s="8">
        <v>296.147</v>
      </c>
      <c r="BA62" s="8">
        <v>42.838</v>
      </c>
      <c r="BB62" s="8">
        <v>807.076</v>
      </c>
      <c r="BC62" s="8">
        <v>317.013</v>
      </c>
      <c r="BD62" s="8">
        <v>82.131</v>
      </c>
      <c r="BE62" s="8">
        <v>248.259</v>
      </c>
      <c r="BF62" s="8">
        <v>423.961</v>
      </c>
      <c r="BG62" s="8">
        <v>12.611</v>
      </c>
      <c r="BH62" s="8">
        <v>46.183</v>
      </c>
      <c r="BI62" s="8">
        <v>16.077</v>
      </c>
      <c r="BJ62" s="8">
        <v>0</v>
      </c>
      <c r="BK62" s="8">
        <v>0</v>
      </c>
      <c r="BL62" s="9">
        <v>9184.342999999999</v>
      </c>
      <c r="BM62" s="7">
        <v>3519.043</v>
      </c>
      <c r="BN62" s="8">
        <v>0</v>
      </c>
      <c r="BO62" s="8">
        <v>737.612</v>
      </c>
      <c r="BP62" s="24">
        <v>4256.655</v>
      </c>
      <c r="BQ62" s="8">
        <v>196</v>
      </c>
      <c r="BR62" s="8"/>
      <c r="BS62" s="8">
        <v>0.002</v>
      </c>
      <c r="BT62" s="24">
        <v>0.002</v>
      </c>
      <c r="BU62" s="24">
        <v>196.002</v>
      </c>
      <c r="BV62" s="8"/>
      <c r="BW62" s="8"/>
      <c r="BX62" s="24">
        <v>0</v>
      </c>
      <c r="BY62" s="24">
        <v>4452.657</v>
      </c>
      <c r="BZ62" s="10">
        <v>13637</v>
      </c>
      <c r="CA62" s="6"/>
      <c r="CB62" s="6"/>
      <c r="CC62" s="6"/>
      <c r="CD62" s="6"/>
      <c r="CE62" s="6"/>
    </row>
    <row r="63" spans="1:83" ht="12.75">
      <c r="A63" s="45">
        <v>56</v>
      </c>
      <c r="B63" s="46" t="s">
        <v>151</v>
      </c>
      <c r="C63" s="47" t="s">
        <v>49</v>
      </c>
      <c r="D63" s="7">
        <v>1.055</v>
      </c>
      <c r="E63" s="8">
        <v>0.529</v>
      </c>
      <c r="F63" s="8">
        <v>0.767</v>
      </c>
      <c r="G63" s="8">
        <v>4.894</v>
      </c>
      <c r="H63" s="8">
        <v>40.972</v>
      </c>
      <c r="I63" s="8">
        <v>0</v>
      </c>
      <c r="J63" s="8">
        <v>0.816</v>
      </c>
      <c r="K63" s="8">
        <v>15.112</v>
      </c>
      <c r="L63" s="8">
        <v>117.3</v>
      </c>
      <c r="M63" s="8">
        <v>0</v>
      </c>
      <c r="N63" s="8">
        <v>4.894</v>
      </c>
      <c r="O63" s="8">
        <v>1.727</v>
      </c>
      <c r="P63" s="8">
        <v>0.336</v>
      </c>
      <c r="Q63" s="8">
        <v>24.226</v>
      </c>
      <c r="R63" s="8">
        <v>38.813</v>
      </c>
      <c r="S63" s="8">
        <v>82.231</v>
      </c>
      <c r="T63" s="8">
        <v>0</v>
      </c>
      <c r="U63" s="8">
        <v>76.139</v>
      </c>
      <c r="V63" s="8">
        <v>10.843</v>
      </c>
      <c r="W63" s="8">
        <v>31.472</v>
      </c>
      <c r="X63" s="8">
        <v>46.824</v>
      </c>
      <c r="Y63" s="8">
        <v>26.291</v>
      </c>
      <c r="Z63" s="8">
        <v>56.661</v>
      </c>
      <c r="AA63" s="8">
        <v>2.063</v>
      </c>
      <c r="AB63" s="8">
        <v>15.735</v>
      </c>
      <c r="AC63" s="8">
        <v>14.681</v>
      </c>
      <c r="AD63" s="8">
        <v>21.014</v>
      </c>
      <c r="AE63" s="8">
        <v>10.459</v>
      </c>
      <c r="AF63" s="8">
        <v>53.252</v>
      </c>
      <c r="AG63" s="8">
        <v>18.614</v>
      </c>
      <c r="AH63" s="8">
        <v>3.454</v>
      </c>
      <c r="AI63" s="8">
        <v>76.333</v>
      </c>
      <c r="AJ63" s="8">
        <v>2.974</v>
      </c>
      <c r="AK63" s="8">
        <v>143.447</v>
      </c>
      <c r="AL63" s="8">
        <v>70.812</v>
      </c>
      <c r="AM63" s="8">
        <v>90.386</v>
      </c>
      <c r="AN63" s="8">
        <v>157.121</v>
      </c>
      <c r="AO63" s="8">
        <v>5.996</v>
      </c>
      <c r="AP63" s="8">
        <v>53.445</v>
      </c>
      <c r="AQ63" s="8">
        <v>25.378</v>
      </c>
      <c r="AR63" s="8">
        <v>17.32</v>
      </c>
      <c r="AS63" s="8">
        <v>276.387</v>
      </c>
      <c r="AT63" s="8">
        <v>48.553</v>
      </c>
      <c r="AU63" s="8">
        <v>76.763</v>
      </c>
      <c r="AV63" s="8">
        <v>55.604</v>
      </c>
      <c r="AW63" s="8">
        <v>27.778</v>
      </c>
      <c r="AX63" s="8">
        <v>127.329</v>
      </c>
      <c r="AY63" s="8">
        <v>26.53</v>
      </c>
      <c r="AZ63" s="8">
        <v>261.899</v>
      </c>
      <c r="BA63" s="8">
        <v>48.503</v>
      </c>
      <c r="BB63" s="8">
        <v>272.692</v>
      </c>
      <c r="BC63" s="8">
        <v>263.767</v>
      </c>
      <c r="BD63" s="8">
        <v>76.042</v>
      </c>
      <c r="BE63" s="8">
        <v>135.717</v>
      </c>
      <c r="BF63" s="8">
        <v>30.464</v>
      </c>
      <c r="BG63" s="8">
        <v>48.407</v>
      </c>
      <c r="BH63" s="8">
        <v>75.467</v>
      </c>
      <c r="BI63" s="8">
        <v>31.712</v>
      </c>
      <c r="BJ63" s="8">
        <v>0</v>
      </c>
      <c r="BK63" s="8">
        <v>0</v>
      </c>
      <c r="BL63" s="9">
        <v>3248</v>
      </c>
      <c r="BM63" s="7">
        <v>0</v>
      </c>
      <c r="BN63" s="8">
        <v>10842</v>
      </c>
      <c r="BO63" s="8">
        <v>0</v>
      </c>
      <c r="BP63" s="24">
        <v>10842</v>
      </c>
      <c r="BQ63" s="8">
        <v>0</v>
      </c>
      <c r="BR63" s="8"/>
      <c r="BS63" s="8">
        <v>0</v>
      </c>
      <c r="BT63" s="24">
        <v>0</v>
      </c>
      <c r="BU63" s="24">
        <v>0</v>
      </c>
      <c r="BV63" s="8"/>
      <c r="BW63" s="8"/>
      <c r="BX63" s="24">
        <v>0</v>
      </c>
      <c r="BY63" s="24">
        <v>10842</v>
      </c>
      <c r="BZ63" s="10">
        <v>14090</v>
      </c>
      <c r="CA63" s="6"/>
      <c r="CB63" s="6"/>
      <c r="CC63" s="6"/>
      <c r="CD63" s="6"/>
      <c r="CE63" s="6"/>
    </row>
    <row r="64" spans="1:83" ht="12.75">
      <c r="A64" s="45">
        <v>57</v>
      </c>
      <c r="B64" s="46" t="s">
        <v>152</v>
      </c>
      <c r="C64" s="47" t="s">
        <v>32</v>
      </c>
      <c r="D64" s="7">
        <v>2.804</v>
      </c>
      <c r="E64" s="8">
        <v>0.845</v>
      </c>
      <c r="F64" s="8">
        <v>5.616</v>
      </c>
      <c r="G64" s="8">
        <v>5.844</v>
      </c>
      <c r="H64" s="8">
        <v>204.794</v>
      </c>
      <c r="I64" s="8">
        <v>0</v>
      </c>
      <c r="J64" s="8">
        <v>1.266</v>
      </c>
      <c r="K64" s="8">
        <v>19.715</v>
      </c>
      <c r="L64" s="8">
        <v>243.284</v>
      </c>
      <c r="M64" s="8">
        <v>0</v>
      </c>
      <c r="N64" s="8">
        <v>8.417</v>
      </c>
      <c r="O64" s="8">
        <v>3.433</v>
      </c>
      <c r="P64" s="8">
        <v>0.69</v>
      </c>
      <c r="Q64" s="8">
        <v>36.793</v>
      </c>
      <c r="R64" s="8">
        <v>52.249</v>
      </c>
      <c r="S64" s="8">
        <v>993.509</v>
      </c>
      <c r="T64" s="8">
        <v>0</v>
      </c>
      <c r="U64" s="8">
        <v>121.76</v>
      </c>
      <c r="V64" s="8">
        <v>17.388</v>
      </c>
      <c r="W64" s="8">
        <v>47.33</v>
      </c>
      <c r="X64" s="8">
        <v>67.658</v>
      </c>
      <c r="Y64" s="8">
        <v>41.789</v>
      </c>
      <c r="Z64" s="8">
        <v>87.615</v>
      </c>
      <c r="AA64" s="8">
        <v>3.275</v>
      </c>
      <c r="AB64" s="8">
        <v>24.643</v>
      </c>
      <c r="AC64" s="8">
        <v>22.17</v>
      </c>
      <c r="AD64" s="8">
        <v>33.931</v>
      </c>
      <c r="AE64" s="8">
        <v>15.738</v>
      </c>
      <c r="AF64" s="8">
        <v>83.954</v>
      </c>
      <c r="AG64" s="8">
        <v>34.725</v>
      </c>
      <c r="AH64" s="8">
        <v>5.146</v>
      </c>
      <c r="AI64" s="8">
        <v>111.414</v>
      </c>
      <c r="AJ64" s="8">
        <v>9.024</v>
      </c>
      <c r="AK64" s="8">
        <v>341.161</v>
      </c>
      <c r="AL64" s="8">
        <v>127.076</v>
      </c>
      <c r="AM64" s="8">
        <v>368.822</v>
      </c>
      <c r="AN64" s="8">
        <v>337.879</v>
      </c>
      <c r="AO64" s="8">
        <v>60.336</v>
      </c>
      <c r="AP64" s="8">
        <v>94.508</v>
      </c>
      <c r="AQ64" s="8">
        <v>34.204</v>
      </c>
      <c r="AR64" s="8">
        <v>30.394</v>
      </c>
      <c r="AS64" s="8">
        <v>364.196</v>
      </c>
      <c r="AT64" s="8">
        <v>90.667</v>
      </c>
      <c r="AU64" s="8">
        <v>139.241</v>
      </c>
      <c r="AV64" s="8">
        <v>66.621</v>
      </c>
      <c r="AW64" s="8">
        <v>41.526</v>
      </c>
      <c r="AX64" s="8">
        <v>390.161</v>
      </c>
      <c r="AY64" s="8">
        <v>66.877</v>
      </c>
      <c r="AZ64" s="8">
        <v>403.594</v>
      </c>
      <c r="BA64" s="8">
        <v>66.669</v>
      </c>
      <c r="BB64" s="8">
        <v>1621.417</v>
      </c>
      <c r="BC64" s="8">
        <v>500.51</v>
      </c>
      <c r="BD64" s="8">
        <v>161.205</v>
      </c>
      <c r="BE64" s="8">
        <v>247.571</v>
      </c>
      <c r="BF64" s="8">
        <v>59.599</v>
      </c>
      <c r="BG64" s="8">
        <v>60.584</v>
      </c>
      <c r="BH64" s="8">
        <v>1273.38</v>
      </c>
      <c r="BI64" s="8">
        <v>45.469</v>
      </c>
      <c r="BJ64" s="8">
        <v>0</v>
      </c>
      <c r="BK64" s="8">
        <v>0</v>
      </c>
      <c r="BL64" s="9">
        <v>9300.485999999999</v>
      </c>
      <c r="BM64" s="7">
        <v>16549.812</v>
      </c>
      <c r="BN64" s="8">
        <v>7402.649</v>
      </c>
      <c r="BO64" s="8">
        <v>4348.083</v>
      </c>
      <c r="BP64" s="24">
        <v>28300.544</v>
      </c>
      <c r="BQ64" s="8">
        <v>662.682</v>
      </c>
      <c r="BR64" s="8"/>
      <c r="BS64" s="8">
        <v>0.01</v>
      </c>
      <c r="BT64" s="24">
        <v>0.01</v>
      </c>
      <c r="BU64" s="24">
        <v>662.692</v>
      </c>
      <c r="BV64" s="8"/>
      <c r="BW64" s="8"/>
      <c r="BX64" s="24">
        <v>1531.278</v>
      </c>
      <c r="BY64" s="24">
        <v>30494.514</v>
      </c>
      <c r="BZ64" s="10">
        <v>39795</v>
      </c>
      <c r="CA64" s="6"/>
      <c r="CB64" s="6"/>
      <c r="CC64" s="6"/>
      <c r="CD64" s="6"/>
      <c r="CE64" s="6"/>
    </row>
    <row r="65" spans="1:83" ht="12.75">
      <c r="A65" s="45">
        <v>58</v>
      </c>
      <c r="B65" s="46" t="s">
        <v>153</v>
      </c>
      <c r="C65" s="47" t="s">
        <v>50</v>
      </c>
      <c r="D65" s="7">
        <v>0.169</v>
      </c>
      <c r="E65" s="8">
        <v>0.026</v>
      </c>
      <c r="F65" s="8">
        <v>0.399</v>
      </c>
      <c r="G65" s="8">
        <v>0.226</v>
      </c>
      <c r="H65" s="8">
        <v>12.431</v>
      </c>
      <c r="I65" s="8">
        <v>0</v>
      </c>
      <c r="J65" s="8">
        <v>0.058</v>
      </c>
      <c r="K65" s="8">
        <v>0.82</v>
      </c>
      <c r="L65" s="8">
        <v>13.371</v>
      </c>
      <c r="M65" s="8">
        <v>0</v>
      </c>
      <c r="N65" s="8">
        <v>0.423</v>
      </c>
      <c r="O65" s="8">
        <v>0.185</v>
      </c>
      <c r="P65" s="8">
        <v>0.038</v>
      </c>
      <c r="Q65" s="8">
        <v>1.722</v>
      </c>
      <c r="R65" s="8">
        <v>2.212</v>
      </c>
      <c r="S65" s="8">
        <v>6.955</v>
      </c>
      <c r="T65" s="8">
        <v>0</v>
      </c>
      <c r="U65" s="8">
        <v>5.821</v>
      </c>
      <c r="V65" s="8">
        <v>0.837</v>
      </c>
      <c r="W65" s="8">
        <v>2.191</v>
      </c>
      <c r="X65" s="8">
        <v>3</v>
      </c>
      <c r="Y65" s="8">
        <v>1.994</v>
      </c>
      <c r="Z65" s="8">
        <v>4.091</v>
      </c>
      <c r="AA65" s="8">
        <v>0.154</v>
      </c>
      <c r="AB65" s="8">
        <v>1.162</v>
      </c>
      <c r="AC65" s="8">
        <v>1.029</v>
      </c>
      <c r="AD65" s="8">
        <v>1.61</v>
      </c>
      <c r="AE65" s="8">
        <v>0.721</v>
      </c>
      <c r="AF65" s="8">
        <v>3.933</v>
      </c>
      <c r="AG65" s="8">
        <v>1.832</v>
      </c>
      <c r="AH65" s="8">
        <v>0.235</v>
      </c>
      <c r="AI65" s="8">
        <v>6.96</v>
      </c>
      <c r="AJ65" s="8">
        <v>0.557</v>
      </c>
      <c r="AK65" s="8">
        <v>19.607</v>
      </c>
      <c r="AL65" s="8">
        <v>6.063</v>
      </c>
      <c r="AM65" s="8">
        <v>23.701</v>
      </c>
      <c r="AN65" s="8">
        <v>19.132</v>
      </c>
      <c r="AO65" s="8">
        <v>193.214</v>
      </c>
      <c r="AP65" s="8">
        <v>4.792</v>
      </c>
      <c r="AQ65" s="8">
        <v>1.515</v>
      </c>
      <c r="AR65" s="8">
        <v>1.506</v>
      </c>
      <c r="AS65" s="8">
        <v>15.542</v>
      </c>
      <c r="AT65" s="8">
        <v>4.173</v>
      </c>
      <c r="AU65" s="8">
        <v>6.476</v>
      </c>
      <c r="AV65" s="8">
        <v>2.493</v>
      </c>
      <c r="AW65" s="8">
        <v>1.983</v>
      </c>
      <c r="AX65" s="8">
        <v>23.365</v>
      </c>
      <c r="AY65" s="8">
        <v>3.392</v>
      </c>
      <c r="AZ65" s="8">
        <v>19.494</v>
      </c>
      <c r="BA65" s="8">
        <v>2.945</v>
      </c>
      <c r="BB65" s="8">
        <v>41.513</v>
      </c>
      <c r="BC65" s="8">
        <v>83.45</v>
      </c>
      <c r="BD65" s="8">
        <v>332.179</v>
      </c>
      <c r="BE65" s="8">
        <v>700.741</v>
      </c>
      <c r="BF65" s="8">
        <v>8.09</v>
      </c>
      <c r="BG65" s="8">
        <v>2.376</v>
      </c>
      <c r="BH65" s="8">
        <v>8.106</v>
      </c>
      <c r="BI65" s="8">
        <v>36.988</v>
      </c>
      <c r="BJ65" s="8">
        <v>0</v>
      </c>
      <c r="BK65" s="8">
        <v>0</v>
      </c>
      <c r="BL65" s="9">
        <v>1637.9979999999998</v>
      </c>
      <c r="BM65" s="7">
        <v>9014</v>
      </c>
      <c r="BN65" s="8">
        <v>0</v>
      </c>
      <c r="BO65" s="8">
        <v>0</v>
      </c>
      <c r="BP65" s="24">
        <v>9014</v>
      </c>
      <c r="BQ65" s="8">
        <v>0</v>
      </c>
      <c r="BR65" s="8"/>
      <c r="BS65" s="8">
        <v>0.002</v>
      </c>
      <c r="BT65" s="24">
        <v>0.002</v>
      </c>
      <c r="BU65" s="24">
        <v>0.002</v>
      </c>
      <c r="BV65" s="8"/>
      <c r="BW65" s="8"/>
      <c r="BX65" s="24">
        <v>260</v>
      </c>
      <c r="BY65" s="24">
        <v>9274.002</v>
      </c>
      <c r="BZ65" s="10">
        <v>10912</v>
      </c>
      <c r="CA65" s="6"/>
      <c r="CB65" s="6"/>
      <c r="CC65" s="6"/>
      <c r="CD65" s="6"/>
      <c r="CE65" s="6"/>
    </row>
    <row r="66" spans="1:83" ht="12.75">
      <c r="A66" s="48">
        <v>59</v>
      </c>
      <c r="B66" s="49" t="s">
        <v>154</v>
      </c>
      <c r="C66" s="47" t="s">
        <v>31</v>
      </c>
      <c r="D66" s="2">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c r="AX66" s="3">
        <v>0</v>
      </c>
      <c r="AY66" s="3">
        <v>0</v>
      </c>
      <c r="AZ66" s="3">
        <v>0</v>
      </c>
      <c r="BA66" s="3">
        <v>0</v>
      </c>
      <c r="BB66" s="3">
        <v>0</v>
      </c>
      <c r="BC66" s="3">
        <v>0</v>
      </c>
      <c r="BD66" s="3">
        <v>0</v>
      </c>
      <c r="BE66" s="3">
        <v>0</v>
      </c>
      <c r="BF66" s="3">
        <v>0</v>
      </c>
      <c r="BG66" s="3">
        <v>0</v>
      </c>
      <c r="BH66" s="3">
        <v>0</v>
      </c>
      <c r="BI66" s="3">
        <v>0</v>
      </c>
      <c r="BJ66" s="3">
        <v>0</v>
      </c>
      <c r="BK66" s="3">
        <v>0</v>
      </c>
      <c r="BL66" s="9">
        <v>0</v>
      </c>
      <c r="BM66" s="2">
        <v>1381</v>
      </c>
      <c r="BN66" s="3">
        <v>0</v>
      </c>
      <c r="BO66" s="3">
        <v>0</v>
      </c>
      <c r="BP66" s="24">
        <v>1381</v>
      </c>
      <c r="BQ66" s="8">
        <v>0</v>
      </c>
      <c r="BR66" s="3"/>
      <c r="BS66" s="3">
        <v>0</v>
      </c>
      <c r="BT66" s="24">
        <v>0</v>
      </c>
      <c r="BU66" s="24">
        <v>0</v>
      </c>
      <c r="BV66" s="3"/>
      <c r="BW66" s="3"/>
      <c r="BX66" s="24">
        <v>0</v>
      </c>
      <c r="BY66" s="24">
        <v>1381</v>
      </c>
      <c r="BZ66" s="19">
        <v>1381</v>
      </c>
      <c r="CA66" s="6"/>
      <c r="CB66" s="6"/>
      <c r="CC66" s="6"/>
      <c r="CD66" s="6"/>
      <c r="CE66" s="6"/>
    </row>
    <row r="67" spans="1:83" ht="12.75">
      <c r="A67" s="50">
        <f>A66+1</f>
        <v>60</v>
      </c>
      <c r="B67" s="56"/>
      <c r="C67" s="57" t="s">
        <v>69</v>
      </c>
      <c r="D67" s="11">
        <v>10832.187000000002</v>
      </c>
      <c r="E67" s="12">
        <v>1367.848000000001</v>
      </c>
      <c r="F67" s="12">
        <v>11703.511000000002</v>
      </c>
      <c r="G67" s="12">
        <v>415.71299999999997</v>
      </c>
      <c r="H67" s="12">
        <v>38458.882</v>
      </c>
      <c r="I67" s="12">
        <v>0</v>
      </c>
      <c r="J67" s="12">
        <v>184.465</v>
      </c>
      <c r="K67" s="12">
        <v>2714.38</v>
      </c>
      <c r="L67" s="12">
        <v>80009.298</v>
      </c>
      <c r="M67" s="12">
        <v>0</v>
      </c>
      <c r="N67" s="12">
        <v>1537.229</v>
      </c>
      <c r="O67" s="12">
        <v>419.666</v>
      </c>
      <c r="P67" s="12">
        <v>198.7330000000001</v>
      </c>
      <c r="Q67" s="12">
        <v>9485.989000000001</v>
      </c>
      <c r="R67" s="12">
        <v>8764.851999999999</v>
      </c>
      <c r="S67" s="12">
        <v>17111.319000000003</v>
      </c>
      <c r="T67" s="12">
        <v>0</v>
      </c>
      <c r="U67" s="12">
        <v>37380.30800000001</v>
      </c>
      <c r="V67" s="12">
        <v>2849.861</v>
      </c>
      <c r="W67" s="12">
        <v>6861.081999999999</v>
      </c>
      <c r="X67" s="12">
        <v>15844.3</v>
      </c>
      <c r="Y67" s="12">
        <v>8820.052</v>
      </c>
      <c r="Z67" s="12">
        <v>14195.873000000001</v>
      </c>
      <c r="AA67" s="12">
        <v>337.3289999999999</v>
      </c>
      <c r="AB67" s="12">
        <v>4547.648000000001</v>
      </c>
      <c r="AC67" s="12">
        <v>3636.543000000001</v>
      </c>
      <c r="AD67" s="12">
        <v>4049.218</v>
      </c>
      <c r="AE67" s="12">
        <v>2648.9790000000003</v>
      </c>
      <c r="AF67" s="12">
        <v>26684.394000000008</v>
      </c>
      <c r="AG67" s="12">
        <v>4696.78</v>
      </c>
      <c r="AH67" s="12">
        <v>1430.989</v>
      </c>
      <c r="AI67" s="12">
        <v>9122.42</v>
      </c>
      <c r="AJ67" s="12">
        <v>816.947</v>
      </c>
      <c r="AK67" s="12">
        <v>84450.95</v>
      </c>
      <c r="AL67" s="12">
        <v>14453.488</v>
      </c>
      <c r="AM67" s="12">
        <v>42187.935000000005</v>
      </c>
      <c r="AN67" s="12">
        <v>31110.847999999998</v>
      </c>
      <c r="AO67" s="12">
        <v>17175.313999999995</v>
      </c>
      <c r="AP67" s="12">
        <v>22173.654000000002</v>
      </c>
      <c r="AQ67" s="12">
        <v>19845.221000000005</v>
      </c>
      <c r="AR67" s="12">
        <v>7328.991</v>
      </c>
      <c r="AS67" s="12">
        <v>35419.114</v>
      </c>
      <c r="AT67" s="12">
        <v>43088.61900000002</v>
      </c>
      <c r="AU67" s="12">
        <v>16870.204</v>
      </c>
      <c r="AV67" s="12">
        <v>6505.305000000001</v>
      </c>
      <c r="AW67" s="12">
        <v>2586.9230000000002</v>
      </c>
      <c r="AX67" s="12">
        <v>41410.182</v>
      </c>
      <c r="AY67" s="12">
        <v>6932.7339999999995</v>
      </c>
      <c r="AZ67" s="12">
        <v>17768.392000000003</v>
      </c>
      <c r="BA67" s="12">
        <v>3373.0240000000003</v>
      </c>
      <c r="BB67" s="12">
        <v>47100.309</v>
      </c>
      <c r="BC67" s="12">
        <v>38530.262</v>
      </c>
      <c r="BD67" s="12">
        <v>14876.31</v>
      </c>
      <c r="BE67" s="12">
        <v>24299.473999999995</v>
      </c>
      <c r="BF67" s="12">
        <v>3535.929</v>
      </c>
      <c r="BG67" s="12">
        <v>5635.758000000001</v>
      </c>
      <c r="BH67" s="12">
        <v>12321.078999999998</v>
      </c>
      <c r="BI67" s="12">
        <v>2559.6220000000003</v>
      </c>
      <c r="BJ67" s="12">
        <v>0</v>
      </c>
      <c r="BK67" s="12">
        <v>39117</v>
      </c>
      <c r="BL67" s="14">
        <v>927783.4360000003</v>
      </c>
      <c r="BM67" s="12">
        <v>444049.3339999999</v>
      </c>
      <c r="BN67" s="12">
        <v>28342.437</v>
      </c>
      <c r="BO67" s="12">
        <v>330547.055</v>
      </c>
      <c r="BP67" s="12">
        <v>802938.8259999999</v>
      </c>
      <c r="BQ67" s="12">
        <v>189696.70099999997</v>
      </c>
      <c r="BR67" s="12"/>
      <c r="BS67" s="12">
        <v>17960.922</v>
      </c>
      <c r="BT67" s="12">
        <v>17960.922</v>
      </c>
      <c r="BU67" s="12">
        <v>207657.62299999996</v>
      </c>
      <c r="BV67" s="12"/>
      <c r="BW67" s="12"/>
      <c r="BX67" s="12">
        <v>609096.1150000002</v>
      </c>
      <c r="BY67" s="12">
        <v>1619692.5640000002</v>
      </c>
      <c r="BZ67" s="22">
        <v>2547476</v>
      </c>
      <c r="CA67" s="6"/>
      <c r="CB67" s="6"/>
      <c r="CC67" s="6"/>
      <c r="CD67" s="6"/>
      <c r="CE67" s="6"/>
    </row>
    <row r="68" spans="1:83" ht="12.75">
      <c r="A68" s="54">
        <v>61</v>
      </c>
      <c r="B68" s="58"/>
      <c r="C68" s="59" t="s">
        <v>64</v>
      </c>
      <c r="D68" s="2">
        <v>2030.4410000000003</v>
      </c>
      <c r="E68" s="3">
        <v>138.60100000000006</v>
      </c>
      <c r="F68" s="3">
        <v>2046.1060000000002</v>
      </c>
      <c r="G68" s="3">
        <v>55.01299999999999</v>
      </c>
      <c r="H68" s="3">
        <v>8248.188</v>
      </c>
      <c r="I68" s="3">
        <v>0</v>
      </c>
      <c r="J68" s="3">
        <v>130.309</v>
      </c>
      <c r="K68" s="3">
        <v>553.2119999999999</v>
      </c>
      <c r="L68" s="3">
        <v>12969.521000000002</v>
      </c>
      <c r="M68" s="3">
        <v>0</v>
      </c>
      <c r="N68" s="3">
        <v>859.985</v>
      </c>
      <c r="O68" s="3">
        <v>338.88700000000006</v>
      </c>
      <c r="P68" s="3">
        <v>85.54899999999999</v>
      </c>
      <c r="Q68" s="3">
        <v>2655.1850000000004</v>
      </c>
      <c r="R68" s="3">
        <v>3032.089</v>
      </c>
      <c r="S68" s="3">
        <v>3323.9850000000006</v>
      </c>
      <c r="T68" s="3">
        <v>0</v>
      </c>
      <c r="U68" s="3">
        <v>9695.435</v>
      </c>
      <c r="V68" s="3">
        <v>1725.699</v>
      </c>
      <c r="W68" s="3">
        <v>2406.507999999999</v>
      </c>
      <c r="X68" s="3">
        <v>14384.543000000001</v>
      </c>
      <c r="Y68" s="3">
        <v>3842.180999999999</v>
      </c>
      <c r="Z68" s="3">
        <v>8469.724999999997</v>
      </c>
      <c r="AA68" s="3">
        <v>403.65599999999995</v>
      </c>
      <c r="AB68" s="3">
        <v>2899.1940000000004</v>
      </c>
      <c r="AC68" s="3">
        <v>2694.8780000000006</v>
      </c>
      <c r="AD68" s="3">
        <v>2572.5070000000005</v>
      </c>
      <c r="AE68" s="3">
        <v>1854.595</v>
      </c>
      <c r="AF68" s="3">
        <v>11065.793000000003</v>
      </c>
      <c r="AG68" s="3">
        <v>2374.0969999999998</v>
      </c>
      <c r="AH68" s="3">
        <v>894.2130000000001</v>
      </c>
      <c r="AI68" s="3">
        <v>1392.704</v>
      </c>
      <c r="AJ68" s="3">
        <v>243.71699999999998</v>
      </c>
      <c r="AK68" s="3">
        <v>13730.505999999998</v>
      </c>
      <c r="AL68" s="3">
        <v>4935.057000000001</v>
      </c>
      <c r="AM68" s="3">
        <v>5603.559</v>
      </c>
      <c r="AN68" s="3">
        <v>3809.498</v>
      </c>
      <c r="AO68" s="3">
        <v>2776.0129999999995</v>
      </c>
      <c r="AP68" s="3">
        <v>2257.4580000000005</v>
      </c>
      <c r="AQ68" s="3">
        <v>48388.350999999995</v>
      </c>
      <c r="AR68" s="3">
        <v>5053.481999999999</v>
      </c>
      <c r="AS68" s="3">
        <v>6507.312000000001</v>
      </c>
      <c r="AT68" s="3">
        <v>3100.557999999999</v>
      </c>
      <c r="AU68" s="3">
        <v>1208.143</v>
      </c>
      <c r="AV68" s="3">
        <v>264.66</v>
      </c>
      <c r="AW68" s="3">
        <v>237.53699999999998</v>
      </c>
      <c r="AX68" s="3">
        <v>4501.462000000001</v>
      </c>
      <c r="AY68" s="3">
        <v>1457.637</v>
      </c>
      <c r="AZ68" s="3">
        <v>2536.015</v>
      </c>
      <c r="BA68" s="3">
        <v>656.291</v>
      </c>
      <c r="BB68" s="3">
        <v>10668.921</v>
      </c>
      <c r="BC68" s="3">
        <v>8104.303</v>
      </c>
      <c r="BD68" s="3">
        <v>2091.213</v>
      </c>
      <c r="BE68" s="3">
        <v>7525.8409999999985</v>
      </c>
      <c r="BF68" s="3">
        <v>811.8969999999997</v>
      </c>
      <c r="BG68" s="3">
        <v>1212.77</v>
      </c>
      <c r="BH68" s="3">
        <v>2352.423</v>
      </c>
      <c r="BI68" s="3">
        <v>664.408</v>
      </c>
      <c r="BJ68" s="3">
        <v>0</v>
      </c>
      <c r="BK68" s="3">
        <v>0</v>
      </c>
      <c r="BL68" s="18">
        <v>243841.831</v>
      </c>
      <c r="BM68" s="2">
        <v>97311.03199999999</v>
      </c>
      <c r="BN68" s="26">
        <v>89.563</v>
      </c>
      <c r="BO68" s="26">
        <v>5076.839</v>
      </c>
      <c r="BP68" s="27">
        <v>102477.43399999998</v>
      </c>
      <c r="BQ68" s="26">
        <v>58551.598999999995</v>
      </c>
      <c r="BR68" s="26"/>
      <c r="BS68" s="26">
        <v>-136.2729999999999</v>
      </c>
      <c r="BT68" s="27">
        <v>-136.2729999999999</v>
      </c>
      <c r="BU68" s="27">
        <v>58415.325999999994</v>
      </c>
      <c r="BV68" s="26"/>
      <c r="BW68" s="26"/>
      <c r="BX68" s="24">
        <v>12118.409000000001</v>
      </c>
      <c r="BY68" s="24">
        <v>173011.169</v>
      </c>
      <c r="BZ68" s="28">
        <v>416853</v>
      </c>
      <c r="CA68" s="6"/>
      <c r="CB68" s="6"/>
      <c r="CC68" s="6"/>
      <c r="CD68" s="6"/>
      <c r="CE68" s="6"/>
    </row>
    <row r="69" spans="1:83" ht="12.75">
      <c r="A69" s="45">
        <f>A68+1</f>
        <v>62</v>
      </c>
      <c r="B69" s="60"/>
      <c r="C69" s="61" t="s">
        <v>36</v>
      </c>
      <c r="D69" s="7">
        <v>440.372</v>
      </c>
      <c r="E69" s="8">
        <v>77.551</v>
      </c>
      <c r="F69" s="8">
        <v>106.383</v>
      </c>
      <c r="G69" s="8">
        <v>-1.726</v>
      </c>
      <c r="H69" s="8">
        <v>51.93</v>
      </c>
      <c r="I69" s="8">
        <v>0</v>
      </c>
      <c r="J69" s="8">
        <v>7.226</v>
      </c>
      <c r="K69" s="8">
        <v>34.408</v>
      </c>
      <c r="L69" s="8">
        <v>-1630.819</v>
      </c>
      <c r="M69" s="8">
        <v>0</v>
      </c>
      <c r="N69" s="8">
        <v>-0.214</v>
      </c>
      <c r="O69" s="8">
        <v>-1.553</v>
      </c>
      <c r="P69" s="8">
        <v>-0.282</v>
      </c>
      <c r="Q69" s="8">
        <v>4.826</v>
      </c>
      <c r="R69" s="8">
        <v>0.059</v>
      </c>
      <c r="S69" s="8">
        <v>-53.304</v>
      </c>
      <c r="T69" s="8">
        <v>0</v>
      </c>
      <c r="U69" s="8">
        <v>2.257</v>
      </c>
      <c r="V69" s="8">
        <v>0.44</v>
      </c>
      <c r="W69" s="8">
        <v>79.41</v>
      </c>
      <c r="X69" s="8">
        <v>36.157</v>
      </c>
      <c r="Y69" s="8">
        <v>4.767</v>
      </c>
      <c r="Z69" s="8">
        <v>-20.598</v>
      </c>
      <c r="AA69" s="8">
        <v>-1.985</v>
      </c>
      <c r="AB69" s="8">
        <v>-9.842</v>
      </c>
      <c r="AC69" s="8">
        <v>-11.421</v>
      </c>
      <c r="AD69" s="8">
        <v>-14.725</v>
      </c>
      <c r="AE69" s="8">
        <v>-4.574</v>
      </c>
      <c r="AF69" s="8">
        <v>105.813</v>
      </c>
      <c r="AG69" s="8">
        <v>-6.877</v>
      </c>
      <c r="AH69" s="8">
        <v>7.798</v>
      </c>
      <c r="AI69" s="8">
        <v>423.876</v>
      </c>
      <c r="AJ69" s="8">
        <v>48.336</v>
      </c>
      <c r="AK69" s="8">
        <v>3019.544</v>
      </c>
      <c r="AL69" s="8">
        <v>365.455</v>
      </c>
      <c r="AM69" s="8">
        <v>1027.506</v>
      </c>
      <c r="AN69" s="8">
        <v>559.654</v>
      </c>
      <c r="AO69" s="8">
        <v>2643.673</v>
      </c>
      <c r="AP69" s="8">
        <v>4711.888</v>
      </c>
      <c r="AQ69" s="8">
        <v>145.428</v>
      </c>
      <c r="AR69" s="8">
        <v>649.527</v>
      </c>
      <c r="AS69" s="8">
        <v>2560.574</v>
      </c>
      <c r="AT69" s="8">
        <v>255.823</v>
      </c>
      <c r="AU69" s="8">
        <v>2483.653</v>
      </c>
      <c r="AV69" s="8">
        <v>738.035</v>
      </c>
      <c r="AW69" s="8">
        <v>487.54</v>
      </c>
      <c r="AX69" s="8">
        <v>7485.356</v>
      </c>
      <c r="AY69" s="8">
        <v>137.629</v>
      </c>
      <c r="AZ69" s="8">
        <v>-184.407</v>
      </c>
      <c r="BA69" s="8">
        <v>113.685</v>
      </c>
      <c r="BB69" s="8">
        <v>678.77</v>
      </c>
      <c r="BC69" s="8">
        <v>5226.435</v>
      </c>
      <c r="BD69" s="8">
        <v>2622.477</v>
      </c>
      <c r="BE69" s="8">
        <v>6027.685</v>
      </c>
      <c r="BF69" s="8">
        <v>111.174</v>
      </c>
      <c r="BG69" s="8">
        <v>1048.472</v>
      </c>
      <c r="BH69" s="8">
        <v>2139.498</v>
      </c>
      <c r="BI69" s="8">
        <v>258.97</v>
      </c>
      <c r="BJ69" s="8">
        <v>0</v>
      </c>
      <c r="BK69" s="8">
        <v>0</v>
      </c>
      <c r="BL69" s="9">
        <v>44987.733</v>
      </c>
      <c r="BM69" s="7">
        <v>110939.634</v>
      </c>
      <c r="BN69" s="8">
        <v>-51</v>
      </c>
      <c r="BO69" s="8">
        <v>2842.106</v>
      </c>
      <c r="BP69" s="24">
        <v>113730.74</v>
      </c>
      <c r="BQ69" s="8">
        <v>26430.7</v>
      </c>
      <c r="BR69" s="8"/>
      <c r="BS69" s="8">
        <v>-51.649</v>
      </c>
      <c r="BT69" s="24">
        <v>-51.649</v>
      </c>
      <c r="BU69" s="24">
        <v>26379.051</v>
      </c>
      <c r="BV69" s="3"/>
      <c r="BW69" s="3"/>
      <c r="BX69" s="24">
        <v>3170.476</v>
      </c>
      <c r="BY69" s="24">
        <v>143280.267</v>
      </c>
      <c r="BZ69" s="10">
        <v>188268</v>
      </c>
      <c r="CA69" s="6"/>
      <c r="CB69" s="6"/>
      <c r="CC69" s="6"/>
      <c r="CD69" s="6"/>
      <c r="CE69" s="6"/>
    </row>
    <row r="70" spans="1:83" ht="12.75">
      <c r="A70" s="50">
        <f aca="true" t="shared" si="2" ref="A70:A77">A69+1</f>
        <v>63</v>
      </c>
      <c r="B70" s="62"/>
      <c r="C70" s="57" t="s">
        <v>60</v>
      </c>
      <c r="D70" s="13">
        <v>13303</v>
      </c>
      <c r="E70" s="12">
        <v>1584</v>
      </c>
      <c r="F70" s="12">
        <v>13856</v>
      </c>
      <c r="G70" s="12">
        <v>469</v>
      </c>
      <c r="H70" s="12">
        <v>46759</v>
      </c>
      <c r="I70" s="12">
        <v>0</v>
      </c>
      <c r="J70" s="12">
        <v>322</v>
      </c>
      <c r="K70" s="12">
        <v>3302</v>
      </c>
      <c r="L70" s="12">
        <v>91348</v>
      </c>
      <c r="M70" s="12">
        <v>0</v>
      </c>
      <c r="N70" s="12">
        <v>2397</v>
      </c>
      <c r="O70" s="12">
        <v>757</v>
      </c>
      <c r="P70" s="12">
        <v>284</v>
      </c>
      <c r="Q70" s="12">
        <v>12146</v>
      </c>
      <c r="R70" s="12">
        <v>11797</v>
      </c>
      <c r="S70" s="12">
        <v>20382</v>
      </c>
      <c r="T70" s="12">
        <v>0</v>
      </c>
      <c r="U70" s="12">
        <v>47078</v>
      </c>
      <c r="V70" s="12">
        <v>4576</v>
      </c>
      <c r="W70" s="12">
        <v>9347</v>
      </c>
      <c r="X70" s="12">
        <v>30265</v>
      </c>
      <c r="Y70" s="12">
        <v>12667</v>
      </c>
      <c r="Z70" s="12">
        <v>22645</v>
      </c>
      <c r="AA70" s="12">
        <v>739</v>
      </c>
      <c r="AB70" s="12">
        <v>7437</v>
      </c>
      <c r="AC70" s="12">
        <v>6320</v>
      </c>
      <c r="AD70" s="12">
        <v>6607</v>
      </c>
      <c r="AE70" s="12">
        <v>4499</v>
      </c>
      <c r="AF70" s="12">
        <v>37856</v>
      </c>
      <c r="AG70" s="12">
        <v>7064</v>
      </c>
      <c r="AH70" s="12">
        <v>2333</v>
      </c>
      <c r="AI70" s="12">
        <v>10939</v>
      </c>
      <c r="AJ70" s="12">
        <v>1109</v>
      </c>
      <c r="AK70" s="12">
        <v>101201</v>
      </c>
      <c r="AL70" s="12">
        <v>19754</v>
      </c>
      <c r="AM70" s="12">
        <v>48819</v>
      </c>
      <c r="AN70" s="12">
        <v>35480</v>
      </c>
      <c r="AO70" s="12">
        <v>22595</v>
      </c>
      <c r="AP70" s="12">
        <v>29143</v>
      </c>
      <c r="AQ70" s="12">
        <v>68379</v>
      </c>
      <c r="AR70" s="12">
        <v>13032</v>
      </c>
      <c r="AS70" s="12">
        <v>44487</v>
      </c>
      <c r="AT70" s="12">
        <v>46445</v>
      </c>
      <c r="AU70" s="12">
        <v>20562</v>
      </c>
      <c r="AV70" s="12">
        <v>7508</v>
      </c>
      <c r="AW70" s="12">
        <v>3312</v>
      </c>
      <c r="AX70" s="12">
        <v>53397</v>
      </c>
      <c r="AY70" s="12">
        <v>8528</v>
      </c>
      <c r="AZ70" s="12">
        <v>20120</v>
      </c>
      <c r="BA70" s="12">
        <v>4143</v>
      </c>
      <c r="BB70" s="12">
        <v>58448</v>
      </c>
      <c r="BC70" s="12">
        <v>51861</v>
      </c>
      <c r="BD70" s="12">
        <v>19590</v>
      </c>
      <c r="BE70" s="12">
        <v>37853</v>
      </c>
      <c r="BF70" s="12">
        <v>4459</v>
      </c>
      <c r="BG70" s="12">
        <v>7897</v>
      </c>
      <c r="BH70" s="12">
        <v>16813</v>
      </c>
      <c r="BI70" s="12">
        <v>3483</v>
      </c>
      <c r="BJ70" s="12">
        <v>0</v>
      </c>
      <c r="BK70" s="12">
        <v>39117</v>
      </c>
      <c r="BL70" s="14">
        <v>1216613</v>
      </c>
      <c r="BM70" s="29">
        <v>652300</v>
      </c>
      <c r="BN70" s="12">
        <v>28381</v>
      </c>
      <c r="BO70" s="12">
        <v>338466</v>
      </c>
      <c r="BP70" s="12">
        <v>1019147</v>
      </c>
      <c r="BQ70" s="12">
        <v>274679</v>
      </c>
      <c r="BR70" s="12"/>
      <c r="BS70" s="12">
        <v>17773</v>
      </c>
      <c r="BT70" s="12">
        <v>17773</v>
      </c>
      <c r="BU70" s="12">
        <v>292452</v>
      </c>
      <c r="BV70" s="12"/>
      <c r="BW70" s="12"/>
      <c r="BX70" s="12">
        <v>624385</v>
      </c>
      <c r="BY70" s="12">
        <v>1935984</v>
      </c>
      <c r="BZ70" s="15">
        <v>3152597</v>
      </c>
      <c r="CA70" s="6"/>
      <c r="CB70" s="6"/>
      <c r="CC70" s="6"/>
      <c r="CD70" s="6"/>
      <c r="CE70" s="6"/>
    </row>
    <row r="71" spans="1:83" ht="12.75">
      <c r="A71" s="48">
        <f t="shared" si="2"/>
        <v>64</v>
      </c>
      <c r="B71" s="63"/>
      <c r="C71" s="64" t="s">
        <v>33</v>
      </c>
      <c r="D71" s="16">
        <v>3191</v>
      </c>
      <c r="E71" s="17">
        <v>895</v>
      </c>
      <c r="F71" s="17">
        <v>3487</v>
      </c>
      <c r="G71" s="17">
        <v>133</v>
      </c>
      <c r="H71" s="17">
        <v>22487</v>
      </c>
      <c r="I71" s="17">
        <v>0</v>
      </c>
      <c r="J71" s="17">
        <v>164</v>
      </c>
      <c r="K71" s="17">
        <v>1272</v>
      </c>
      <c r="L71" s="17">
        <v>17306</v>
      </c>
      <c r="M71" s="17">
        <v>0</v>
      </c>
      <c r="N71" s="17">
        <v>1196</v>
      </c>
      <c r="O71" s="17">
        <v>313</v>
      </c>
      <c r="P71" s="17">
        <v>102</v>
      </c>
      <c r="Q71" s="17">
        <v>4301</v>
      </c>
      <c r="R71" s="17">
        <v>3408</v>
      </c>
      <c r="S71" s="17">
        <v>11259</v>
      </c>
      <c r="T71" s="17">
        <v>0</v>
      </c>
      <c r="U71" s="17">
        <v>6944</v>
      </c>
      <c r="V71" s="17">
        <v>1933</v>
      </c>
      <c r="W71" s="17">
        <v>3587</v>
      </c>
      <c r="X71" s="17">
        <v>5257</v>
      </c>
      <c r="Y71" s="17">
        <v>7300</v>
      </c>
      <c r="Z71" s="17">
        <v>9693</v>
      </c>
      <c r="AA71" s="17">
        <v>191</v>
      </c>
      <c r="AB71" s="17">
        <v>3238</v>
      </c>
      <c r="AC71" s="17">
        <v>2509</v>
      </c>
      <c r="AD71" s="17">
        <v>3309</v>
      </c>
      <c r="AE71" s="17">
        <v>2050</v>
      </c>
      <c r="AF71" s="17">
        <v>14686</v>
      </c>
      <c r="AG71" s="17">
        <v>3449</v>
      </c>
      <c r="AH71" s="17">
        <v>353</v>
      </c>
      <c r="AI71" s="17">
        <v>6034</v>
      </c>
      <c r="AJ71" s="17">
        <v>474</v>
      </c>
      <c r="AK71" s="17">
        <v>42511</v>
      </c>
      <c r="AL71" s="17">
        <v>15684</v>
      </c>
      <c r="AM71" s="17">
        <v>42101</v>
      </c>
      <c r="AN71" s="17">
        <v>33909</v>
      </c>
      <c r="AO71" s="17">
        <v>16037</v>
      </c>
      <c r="AP71" s="17">
        <v>15991</v>
      </c>
      <c r="AQ71" s="17">
        <v>14661</v>
      </c>
      <c r="AR71" s="17">
        <v>6600</v>
      </c>
      <c r="AS71" s="17">
        <v>11898</v>
      </c>
      <c r="AT71" s="17">
        <v>15473</v>
      </c>
      <c r="AU71" s="17">
        <v>15373</v>
      </c>
      <c r="AV71" s="17">
        <v>4944</v>
      </c>
      <c r="AW71" s="17">
        <v>2961</v>
      </c>
      <c r="AX71" s="17">
        <v>7200</v>
      </c>
      <c r="AY71" s="17">
        <v>1594</v>
      </c>
      <c r="AZ71" s="17">
        <v>19004</v>
      </c>
      <c r="BA71" s="17">
        <v>5188</v>
      </c>
      <c r="BB71" s="17">
        <v>50480</v>
      </c>
      <c r="BC71" s="17">
        <v>55881</v>
      </c>
      <c r="BD71" s="17">
        <v>59286</v>
      </c>
      <c r="BE71" s="17">
        <v>108501</v>
      </c>
      <c r="BF71" s="17">
        <v>2301</v>
      </c>
      <c r="BG71" s="17">
        <v>6091</v>
      </c>
      <c r="BH71" s="17">
        <v>10237</v>
      </c>
      <c r="BI71" s="17">
        <v>5318</v>
      </c>
      <c r="BJ71" s="17">
        <v>1381</v>
      </c>
      <c r="BK71" s="17">
        <v>0</v>
      </c>
      <c r="BL71" s="18">
        <v>711126</v>
      </c>
      <c r="BM71" s="119"/>
      <c r="BN71" s="118"/>
      <c r="BO71" s="118"/>
      <c r="BP71" s="118"/>
      <c r="BQ71" s="118"/>
      <c r="BR71" s="118"/>
      <c r="BS71" s="118"/>
      <c r="BT71" s="118"/>
      <c r="BU71" s="118"/>
      <c r="BV71" s="118"/>
      <c r="BW71" s="118"/>
      <c r="BX71" s="118"/>
      <c r="BY71" s="129"/>
      <c r="BZ71" s="136"/>
      <c r="CA71" s="6"/>
      <c r="CB71" s="6"/>
      <c r="CC71" s="6"/>
      <c r="CD71" s="6"/>
      <c r="CE71" s="6"/>
    </row>
    <row r="72" spans="1:83" ht="12.75">
      <c r="A72" s="45">
        <f t="shared" si="2"/>
        <v>65</v>
      </c>
      <c r="B72" s="60"/>
      <c r="C72" s="61" t="s">
        <v>34</v>
      </c>
      <c r="D72" s="7">
        <v>-8323</v>
      </c>
      <c r="E72" s="8">
        <v>-133</v>
      </c>
      <c r="F72" s="8">
        <v>292</v>
      </c>
      <c r="G72" s="8">
        <v>-38</v>
      </c>
      <c r="H72" s="8">
        <v>4758</v>
      </c>
      <c r="I72" s="8">
        <v>0</v>
      </c>
      <c r="J72" s="8">
        <v>0</v>
      </c>
      <c r="K72" s="8">
        <v>-2</v>
      </c>
      <c r="L72" s="8">
        <v>-891</v>
      </c>
      <c r="M72" s="8">
        <v>0</v>
      </c>
      <c r="N72" s="8">
        <v>-44</v>
      </c>
      <c r="O72" s="8">
        <v>-44</v>
      </c>
      <c r="P72" s="8">
        <v>-38</v>
      </c>
      <c r="Q72" s="8">
        <v>-164</v>
      </c>
      <c r="R72" s="8">
        <v>64</v>
      </c>
      <c r="S72" s="8">
        <v>-399</v>
      </c>
      <c r="T72" s="8">
        <v>0</v>
      </c>
      <c r="U72" s="8">
        <v>102</v>
      </c>
      <c r="V72" s="8">
        <v>-19</v>
      </c>
      <c r="W72" s="8">
        <v>-22</v>
      </c>
      <c r="X72" s="8">
        <v>-7</v>
      </c>
      <c r="Y72" s="8">
        <v>-33</v>
      </c>
      <c r="Z72" s="8">
        <v>-44</v>
      </c>
      <c r="AA72" s="8">
        <v>-96</v>
      </c>
      <c r="AB72" s="8">
        <v>-107</v>
      </c>
      <c r="AC72" s="8">
        <v>-17</v>
      </c>
      <c r="AD72" s="8">
        <v>0</v>
      </c>
      <c r="AE72" s="8">
        <v>-1</v>
      </c>
      <c r="AF72" s="8">
        <v>-208</v>
      </c>
      <c r="AG72" s="8">
        <v>-33</v>
      </c>
      <c r="AH72" s="8">
        <v>-111</v>
      </c>
      <c r="AI72" s="8">
        <v>3218</v>
      </c>
      <c r="AJ72" s="8">
        <v>0</v>
      </c>
      <c r="AK72" s="8">
        <v>-1274</v>
      </c>
      <c r="AL72" s="8">
        <v>1514</v>
      </c>
      <c r="AM72" s="8">
        <v>-1101</v>
      </c>
      <c r="AN72" s="8">
        <v>103</v>
      </c>
      <c r="AO72" s="8">
        <v>-236</v>
      </c>
      <c r="AP72" s="8">
        <v>-2973</v>
      </c>
      <c r="AQ72" s="8">
        <v>-2311</v>
      </c>
      <c r="AR72" s="8">
        <v>-584</v>
      </c>
      <c r="AS72" s="8">
        <v>-381</v>
      </c>
      <c r="AT72" s="8">
        <v>-378</v>
      </c>
      <c r="AU72" s="8">
        <v>-940</v>
      </c>
      <c r="AV72" s="8">
        <v>-455</v>
      </c>
      <c r="AW72" s="8">
        <v>0</v>
      </c>
      <c r="AX72" s="8">
        <v>424</v>
      </c>
      <c r="AY72" s="8">
        <v>141</v>
      </c>
      <c r="AZ72" s="8">
        <v>-16</v>
      </c>
      <c r="BA72" s="8">
        <v>-72</v>
      </c>
      <c r="BB72" s="8">
        <v>-223</v>
      </c>
      <c r="BC72" s="8">
        <v>5</v>
      </c>
      <c r="BD72" s="8">
        <v>-96</v>
      </c>
      <c r="BE72" s="8">
        <v>-2809</v>
      </c>
      <c r="BF72" s="8">
        <v>502</v>
      </c>
      <c r="BG72" s="8">
        <v>-64</v>
      </c>
      <c r="BH72" s="8">
        <v>-985</v>
      </c>
      <c r="BI72" s="8">
        <v>5</v>
      </c>
      <c r="BJ72" s="8">
        <v>0</v>
      </c>
      <c r="BK72" s="8">
        <v>0</v>
      </c>
      <c r="BL72" s="9">
        <v>-14544</v>
      </c>
      <c r="BM72" s="123"/>
      <c r="BN72" s="121"/>
      <c r="BO72" s="121"/>
      <c r="BP72" s="121"/>
      <c r="BQ72" s="121"/>
      <c r="BR72" s="121"/>
      <c r="BS72" s="121"/>
      <c r="BT72" s="121"/>
      <c r="BU72" s="121"/>
      <c r="BV72" s="121"/>
      <c r="BW72" s="121"/>
      <c r="BX72" s="121"/>
      <c r="BY72" s="121"/>
      <c r="BZ72" s="122"/>
      <c r="CA72" s="6"/>
      <c r="CB72" s="6"/>
      <c r="CC72" s="6"/>
      <c r="CD72" s="6"/>
      <c r="CE72" s="6"/>
    </row>
    <row r="73" spans="1:83" ht="12.75">
      <c r="A73" s="45">
        <f t="shared" si="2"/>
        <v>66</v>
      </c>
      <c r="B73" s="60"/>
      <c r="C73" s="61" t="s">
        <v>35</v>
      </c>
      <c r="D73" s="7">
        <v>6138</v>
      </c>
      <c r="E73" s="8">
        <v>702</v>
      </c>
      <c r="F73" s="8">
        <v>2234</v>
      </c>
      <c r="G73" s="8">
        <v>117</v>
      </c>
      <c r="H73" s="8">
        <v>55291</v>
      </c>
      <c r="I73" s="8">
        <v>0</v>
      </c>
      <c r="J73" s="8">
        <v>103</v>
      </c>
      <c r="K73" s="8">
        <v>363</v>
      </c>
      <c r="L73" s="8">
        <v>3671</v>
      </c>
      <c r="M73" s="8">
        <v>0</v>
      </c>
      <c r="N73" s="8">
        <v>167</v>
      </c>
      <c r="O73" s="8">
        <v>32</v>
      </c>
      <c r="P73" s="8">
        <v>13</v>
      </c>
      <c r="Q73" s="8">
        <v>750</v>
      </c>
      <c r="R73" s="8">
        <v>1391</v>
      </c>
      <c r="S73" s="8">
        <v>1318</v>
      </c>
      <c r="T73" s="8">
        <v>0</v>
      </c>
      <c r="U73" s="8">
        <v>3198</v>
      </c>
      <c r="V73" s="8">
        <v>411</v>
      </c>
      <c r="W73" s="8">
        <v>774</v>
      </c>
      <c r="X73" s="8">
        <v>2018</v>
      </c>
      <c r="Y73" s="8">
        <v>704</v>
      </c>
      <c r="Z73" s="8">
        <v>983</v>
      </c>
      <c r="AA73" s="8">
        <v>93</v>
      </c>
      <c r="AB73" s="8">
        <v>503</v>
      </c>
      <c r="AC73" s="8">
        <v>338</v>
      </c>
      <c r="AD73" s="8">
        <v>232</v>
      </c>
      <c r="AE73" s="8">
        <v>349</v>
      </c>
      <c r="AF73" s="8">
        <v>1133</v>
      </c>
      <c r="AG73" s="8">
        <v>449</v>
      </c>
      <c r="AH73" s="8">
        <v>85</v>
      </c>
      <c r="AI73" s="8">
        <v>7664</v>
      </c>
      <c r="AJ73" s="8">
        <v>960</v>
      </c>
      <c r="AK73" s="8">
        <v>3229</v>
      </c>
      <c r="AL73" s="8">
        <v>1443</v>
      </c>
      <c r="AM73" s="8">
        <v>4774</v>
      </c>
      <c r="AN73" s="8">
        <v>3895</v>
      </c>
      <c r="AO73" s="8">
        <v>2082</v>
      </c>
      <c r="AP73" s="8">
        <v>8640</v>
      </c>
      <c r="AQ73" s="8">
        <v>12093</v>
      </c>
      <c r="AR73" s="8">
        <v>1998</v>
      </c>
      <c r="AS73" s="8">
        <v>3900</v>
      </c>
      <c r="AT73" s="8">
        <v>7133</v>
      </c>
      <c r="AU73" s="8">
        <v>2946</v>
      </c>
      <c r="AV73" s="8">
        <v>2022</v>
      </c>
      <c r="AW73" s="8">
        <v>43</v>
      </c>
      <c r="AX73" s="8">
        <v>33437</v>
      </c>
      <c r="AY73" s="8">
        <v>1552</v>
      </c>
      <c r="AZ73" s="8">
        <v>1449</v>
      </c>
      <c r="BA73" s="8">
        <v>417</v>
      </c>
      <c r="BB73" s="8">
        <v>3375</v>
      </c>
      <c r="BC73" s="8">
        <v>14377</v>
      </c>
      <c r="BD73" s="8">
        <v>5164</v>
      </c>
      <c r="BE73" s="8">
        <v>7446</v>
      </c>
      <c r="BF73" s="8">
        <v>1862</v>
      </c>
      <c r="BG73" s="8">
        <v>441</v>
      </c>
      <c r="BH73" s="8">
        <v>2765</v>
      </c>
      <c r="BI73" s="8">
        <v>899</v>
      </c>
      <c r="BJ73" s="8">
        <v>0</v>
      </c>
      <c r="BK73" s="8">
        <v>0</v>
      </c>
      <c r="BL73" s="9">
        <v>219566</v>
      </c>
      <c r="BM73" s="123"/>
      <c r="BN73" s="121"/>
      <c r="BO73" s="121"/>
      <c r="BP73" s="121"/>
      <c r="BQ73" s="121"/>
      <c r="BR73" s="121"/>
      <c r="BS73" s="121"/>
      <c r="BT73" s="121"/>
      <c r="BU73" s="121"/>
      <c r="BV73" s="121"/>
      <c r="BW73" s="121"/>
      <c r="BX73" s="121"/>
      <c r="BY73" s="121"/>
      <c r="BZ73" s="122"/>
      <c r="CA73" s="6"/>
      <c r="CB73" s="6"/>
      <c r="CC73" s="6"/>
      <c r="CD73" s="6"/>
      <c r="CE73" s="6"/>
    </row>
    <row r="74" spans="1:83" ht="12.75">
      <c r="A74" s="45">
        <f t="shared" si="2"/>
        <v>67</v>
      </c>
      <c r="B74" s="60"/>
      <c r="C74" s="61" t="s">
        <v>94</v>
      </c>
      <c r="D74" s="7">
        <v>9297</v>
      </c>
      <c r="E74" s="8">
        <v>3635</v>
      </c>
      <c r="F74" s="8">
        <v>2437</v>
      </c>
      <c r="G74" s="8">
        <v>63</v>
      </c>
      <c r="H74" s="8">
        <v>180171</v>
      </c>
      <c r="I74" s="8">
        <v>0</v>
      </c>
      <c r="J74" s="8">
        <v>73</v>
      </c>
      <c r="K74" s="8">
        <v>1048</v>
      </c>
      <c r="L74" s="8">
        <v>7447</v>
      </c>
      <c r="M74" s="8">
        <v>0</v>
      </c>
      <c r="N74" s="8">
        <v>276</v>
      </c>
      <c r="O74" s="8">
        <v>178</v>
      </c>
      <c r="P74" s="8">
        <v>71</v>
      </c>
      <c r="Q74" s="8">
        <v>1200</v>
      </c>
      <c r="R74" s="8">
        <v>355</v>
      </c>
      <c r="S74" s="8">
        <v>3368</v>
      </c>
      <c r="T74" s="8">
        <v>0</v>
      </c>
      <c r="U74" s="8">
        <v>1961</v>
      </c>
      <c r="V74" s="8">
        <v>382</v>
      </c>
      <c r="W74" s="8">
        <v>1242</v>
      </c>
      <c r="X74" s="8">
        <v>1989</v>
      </c>
      <c r="Y74" s="8">
        <v>1962</v>
      </c>
      <c r="Z74" s="8">
        <v>3086</v>
      </c>
      <c r="AA74" s="8">
        <v>-88</v>
      </c>
      <c r="AB74" s="8">
        <v>478</v>
      </c>
      <c r="AC74" s="8">
        <v>98</v>
      </c>
      <c r="AD74" s="8">
        <v>690</v>
      </c>
      <c r="AE74" s="8">
        <v>302</v>
      </c>
      <c r="AF74" s="8">
        <v>2104</v>
      </c>
      <c r="AG74" s="8">
        <v>822</v>
      </c>
      <c r="AH74" s="8">
        <v>1399</v>
      </c>
      <c r="AI74" s="8">
        <v>15281</v>
      </c>
      <c r="AJ74" s="8">
        <v>980</v>
      </c>
      <c r="AK74" s="8">
        <v>16703</v>
      </c>
      <c r="AL74" s="8">
        <v>6138</v>
      </c>
      <c r="AM74" s="8">
        <v>14164</v>
      </c>
      <c r="AN74" s="8">
        <v>2510</v>
      </c>
      <c r="AO74" s="8">
        <v>3103</v>
      </c>
      <c r="AP74" s="8">
        <v>19379</v>
      </c>
      <c r="AQ74" s="8">
        <v>2941</v>
      </c>
      <c r="AR74" s="8">
        <v>-455</v>
      </c>
      <c r="AS74" s="8">
        <v>3947</v>
      </c>
      <c r="AT74" s="8">
        <v>6838</v>
      </c>
      <c r="AU74" s="8">
        <v>21586</v>
      </c>
      <c r="AV74" s="8">
        <v>-1483</v>
      </c>
      <c r="AW74" s="8">
        <v>-361</v>
      </c>
      <c r="AX74" s="8">
        <v>75975</v>
      </c>
      <c r="AY74" s="8">
        <v>2021</v>
      </c>
      <c r="AZ74" s="8">
        <v>70</v>
      </c>
      <c r="BA74" s="8">
        <v>-155</v>
      </c>
      <c r="BB74" s="8">
        <v>11746</v>
      </c>
      <c r="BC74" s="8">
        <v>0</v>
      </c>
      <c r="BD74" s="8">
        <v>267</v>
      </c>
      <c r="BE74" s="8">
        <v>10181</v>
      </c>
      <c r="BF74" s="8">
        <v>4513</v>
      </c>
      <c r="BG74" s="8">
        <v>-275</v>
      </c>
      <c r="BH74" s="8">
        <v>10965</v>
      </c>
      <c r="BI74" s="8">
        <v>1207</v>
      </c>
      <c r="BJ74" s="8">
        <v>0</v>
      </c>
      <c r="BK74" s="8">
        <v>-39117</v>
      </c>
      <c r="BL74" s="9">
        <v>414715</v>
      </c>
      <c r="BM74" s="123"/>
      <c r="BN74" s="121"/>
      <c r="BO74" s="121"/>
      <c r="BP74" s="121"/>
      <c r="BQ74" s="121"/>
      <c r="BR74" s="121"/>
      <c r="BS74" s="121"/>
      <c r="BT74" s="121"/>
      <c r="BU74" s="121"/>
      <c r="BV74" s="121"/>
      <c r="BW74" s="121"/>
      <c r="BX74" s="121"/>
      <c r="BY74" s="121"/>
      <c r="BZ74" s="122"/>
      <c r="CA74" s="6"/>
      <c r="CB74" s="6"/>
      <c r="CC74" s="6"/>
      <c r="CD74" s="6"/>
      <c r="CE74" s="6"/>
    </row>
    <row r="75" spans="1:83" ht="12.75">
      <c r="A75" s="132">
        <f>A74+1</f>
        <v>68</v>
      </c>
      <c r="B75" s="133"/>
      <c r="C75" s="134" t="s">
        <v>209</v>
      </c>
      <c r="D75" s="41">
        <v>15435</v>
      </c>
      <c r="E75" s="24">
        <v>4337</v>
      </c>
      <c r="F75" s="24">
        <v>4671</v>
      </c>
      <c r="G75" s="24">
        <v>180</v>
      </c>
      <c r="H75" s="24">
        <v>235462</v>
      </c>
      <c r="I75" s="24">
        <v>0</v>
      </c>
      <c r="J75" s="24">
        <v>176</v>
      </c>
      <c r="K75" s="24">
        <v>1411</v>
      </c>
      <c r="L75" s="24">
        <v>11118</v>
      </c>
      <c r="M75" s="24">
        <v>0</v>
      </c>
      <c r="N75" s="24">
        <v>443</v>
      </c>
      <c r="O75" s="24">
        <v>210</v>
      </c>
      <c r="P75" s="24">
        <v>84</v>
      </c>
      <c r="Q75" s="24">
        <v>1950</v>
      </c>
      <c r="R75" s="24">
        <v>1746</v>
      </c>
      <c r="S75" s="24">
        <v>4686</v>
      </c>
      <c r="T75" s="24">
        <v>0</v>
      </c>
      <c r="U75" s="24">
        <v>5159</v>
      </c>
      <c r="V75" s="24">
        <v>793</v>
      </c>
      <c r="W75" s="24">
        <v>2016</v>
      </c>
      <c r="X75" s="24">
        <v>4007</v>
      </c>
      <c r="Y75" s="24">
        <v>2666</v>
      </c>
      <c r="Z75" s="24">
        <v>4069</v>
      </c>
      <c r="AA75" s="24">
        <v>5</v>
      </c>
      <c r="AB75" s="24">
        <v>981</v>
      </c>
      <c r="AC75" s="24">
        <v>436</v>
      </c>
      <c r="AD75" s="24">
        <v>922</v>
      </c>
      <c r="AE75" s="24">
        <v>651</v>
      </c>
      <c r="AF75" s="24">
        <v>3237</v>
      </c>
      <c r="AG75" s="24">
        <v>1271</v>
      </c>
      <c r="AH75" s="24">
        <v>1484</v>
      </c>
      <c r="AI75" s="24">
        <v>22945</v>
      </c>
      <c r="AJ75" s="24">
        <v>1940</v>
      </c>
      <c r="AK75" s="24">
        <v>19932</v>
      </c>
      <c r="AL75" s="24">
        <v>7581</v>
      </c>
      <c r="AM75" s="24">
        <v>18938</v>
      </c>
      <c r="AN75" s="24">
        <v>6405</v>
      </c>
      <c r="AO75" s="24">
        <v>5185</v>
      </c>
      <c r="AP75" s="24">
        <v>28019</v>
      </c>
      <c r="AQ75" s="24">
        <v>15034</v>
      </c>
      <c r="AR75" s="24">
        <v>1543</v>
      </c>
      <c r="AS75" s="24">
        <v>7847</v>
      </c>
      <c r="AT75" s="24">
        <v>13971</v>
      </c>
      <c r="AU75" s="24">
        <v>24532</v>
      </c>
      <c r="AV75" s="24">
        <v>539</v>
      </c>
      <c r="AW75" s="24">
        <v>-318</v>
      </c>
      <c r="AX75" s="24">
        <v>109412</v>
      </c>
      <c r="AY75" s="24">
        <v>3573</v>
      </c>
      <c r="AZ75" s="24">
        <v>1519</v>
      </c>
      <c r="BA75" s="24">
        <v>262</v>
      </c>
      <c r="BB75" s="24">
        <v>15121</v>
      </c>
      <c r="BC75" s="24">
        <v>14377</v>
      </c>
      <c r="BD75" s="24">
        <v>5431</v>
      </c>
      <c r="BE75" s="24">
        <v>17627</v>
      </c>
      <c r="BF75" s="24">
        <v>6375</v>
      </c>
      <c r="BG75" s="24">
        <v>166</v>
      </c>
      <c r="BH75" s="24">
        <v>13730</v>
      </c>
      <c r="BI75" s="24">
        <v>2106</v>
      </c>
      <c r="BJ75" s="24">
        <v>0</v>
      </c>
      <c r="BK75" s="24">
        <v>-39117</v>
      </c>
      <c r="BL75" s="9">
        <v>634281</v>
      </c>
      <c r="BM75" s="123"/>
      <c r="BN75" s="121"/>
      <c r="BO75" s="121"/>
      <c r="BP75" s="121"/>
      <c r="BQ75" s="121"/>
      <c r="BR75" s="121"/>
      <c r="BS75" s="121"/>
      <c r="BT75" s="121"/>
      <c r="BU75" s="121"/>
      <c r="BV75" s="121"/>
      <c r="BW75" s="121"/>
      <c r="BX75" s="121"/>
      <c r="BY75" s="121"/>
      <c r="BZ75" s="122"/>
      <c r="CA75" s="6"/>
      <c r="CB75" s="6"/>
      <c r="CC75" s="6"/>
      <c r="CD75" s="6"/>
      <c r="CE75" s="6"/>
    </row>
    <row r="76" spans="1:83" ht="12.75">
      <c r="A76" s="132">
        <f>A75+1</f>
        <v>69</v>
      </c>
      <c r="B76" s="133"/>
      <c r="C76" s="134" t="s">
        <v>71</v>
      </c>
      <c r="D76" s="41">
        <v>10303</v>
      </c>
      <c r="E76" s="24">
        <v>5099</v>
      </c>
      <c r="F76" s="24">
        <v>8450</v>
      </c>
      <c r="G76" s="24">
        <v>275</v>
      </c>
      <c r="H76" s="24">
        <v>262707</v>
      </c>
      <c r="I76" s="24">
        <v>0</v>
      </c>
      <c r="J76" s="24">
        <v>340</v>
      </c>
      <c r="K76" s="24">
        <v>2681</v>
      </c>
      <c r="L76" s="24">
        <v>27533</v>
      </c>
      <c r="M76" s="24">
        <v>0</v>
      </c>
      <c r="N76" s="24">
        <v>1595</v>
      </c>
      <c r="O76" s="24">
        <v>479</v>
      </c>
      <c r="P76" s="24">
        <v>148</v>
      </c>
      <c r="Q76" s="24">
        <v>6087</v>
      </c>
      <c r="R76" s="24">
        <v>5218</v>
      </c>
      <c r="S76" s="24">
        <v>15546</v>
      </c>
      <c r="T76" s="24">
        <v>0</v>
      </c>
      <c r="U76" s="24">
        <v>12205</v>
      </c>
      <c r="V76" s="24">
        <v>2707</v>
      </c>
      <c r="W76" s="24">
        <v>5581</v>
      </c>
      <c r="X76" s="24">
        <v>9257</v>
      </c>
      <c r="Y76" s="24">
        <v>9933</v>
      </c>
      <c r="Z76" s="24">
        <v>13718</v>
      </c>
      <c r="AA76" s="24">
        <v>100</v>
      </c>
      <c r="AB76" s="24">
        <v>4112</v>
      </c>
      <c r="AC76" s="24">
        <v>2928</v>
      </c>
      <c r="AD76" s="24">
        <v>4231</v>
      </c>
      <c r="AE76" s="24">
        <v>2700</v>
      </c>
      <c r="AF76" s="24">
        <v>17715</v>
      </c>
      <c r="AG76" s="24">
        <v>4687</v>
      </c>
      <c r="AH76" s="24">
        <v>1726</v>
      </c>
      <c r="AI76" s="24">
        <v>32197</v>
      </c>
      <c r="AJ76" s="24">
        <v>2414</v>
      </c>
      <c r="AK76" s="24">
        <v>61169</v>
      </c>
      <c r="AL76" s="24">
        <v>24779</v>
      </c>
      <c r="AM76" s="24">
        <v>59938</v>
      </c>
      <c r="AN76" s="24">
        <v>40417</v>
      </c>
      <c r="AO76" s="24">
        <v>20986</v>
      </c>
      <c r="AP76" s="24">
        <v>41037</v>
      </c>
      <c r="AQ76" s="24">
        <v>27384</v>
      </c>
      <c r="AR76" s="24">
        <v>7559</v>
      </c>
      <c r="AS76" s="24">
        <v>19364</v>
      </c>
      <c r="AT76" s="24">
        <v>29066</v>
      </c>
      <c r="AU76" s="24">
        <v>38965</v>
      </c>
      <c r="AV76" s="24">
        <v>5028</v>
      </c>
      <c r="AW76" s="24">
        <v>2643</v>
      </c>
      <c r="AX76" s="24">
        <v>117036</v>
      </c>
      <c r="AY76" s="24">
        <v>5308</v>
      </c>
      <c r="AZ76" s="24">
        <v>20507</v>
      </c>
      <c r="BA76" s="24">
        <v>5378</v>
      </c>
      <c r="BB76" s="24">
        <v>65378</v>
      </c>
      <c r="BC76" s="24">
        <v>70263</v>
      </c>
      <c r="BD76" s="24">
        <v>64621</v>
      </c>
      <c r="BE76" s="24">
        <v>123319</v>
      </c>
      <c r="BF76" s="24">
        <v>9178</v>
      </c>
      <c r="BG76" s="24">
        <v>6193</v>
      </c>
      <c r="BH76" s="24">
        <v>22982</v>
      </c>
      <c r="BI76" s="24">
        <v>7429</v>
      </c>
      <c r="BJ76" s="24">
        <v>1381</v>
      </c>
      <c r="BK76" s="24">
        <v>-39117</v>
      </c>
      <c r="BL76" s="9">
        <v>1330863</v>
      </c>
      <c r="BM76" s="123"/>
      <c r="BN76" s="121"/>
      <c r="BO76" s="121"/>
      <c r="BP76" s="121"/>
      <c r="BQ76" s="121"/>
      <c r="BR76" s="121"/>
      <c r="BS76" s="121"/>
      <c r="BT76" s="121"/>
      <c r="BU76" s="121"/>
      <c r="BV76" s="121"/>
      <c r="BW76" s="121"/>
      <c r="BX76" s="121"/>
      <c r="BY76" s="121"/>
      <c r="BZ76" s="122"/>
      <c r="CA76" s="6"/>
      <c r="CB76" s="6"/>
      <c r="CC76" s="6"/>
      <c r="CD76" s="6"/>
      <c r="CE76" s="6"/>
    </row>
    <row r="77" spans="1:83" ht="12.75">
      <c r="A77" s="50">
        <f t="shared" si="2"/>
        <v>70</v>
      </c>
      <c r="B77" s="62"/>
      <c r="C77" s="57" t="s">
        <v>61</v>
      </c>
      <c r="D77" s="11">
        <v>23606</v>
      </c>
      <c r="E77" s="12">
        <v>6683</v>
      </c>
      <c r="F77" s="12">
        <v>22306</v>
      </c>
      <c r="G77" s="12">
        <v>744</v>
      </c>
      <c r="H77" s="12">
        <v>309466</v>
      </c>
      <c r="I77" s="12">
        <v>0</v>
      </c>
      <c r="J77" s="12">
        <v>662</v>
      </c>
      <c r="K77" s="12">
        <v>5983</v>
      </c>
      <c r="L77" s="12">
        <v>118881</v>
      </c>
      <c r="M77" s="12">
        <v>0</v>
      </c>
      <c r="N77" s="12">
        <v>3992</v>
      </c>
      <c r="O77" s="12">
        <v>1236</v>
      </c>
      <c r="P77" s="12">
        <v>432</v>
      </c>
      <c r="Q77" s="12">
        <v>18233</v>
      </c>
      <c r="R77" s="12">
        <v>17015</v>
      </c>
      <c r="S77" s="12">
        <v>35928</v>
      </c>
      <c r="T77" s="12">
        <v>0</v>
      </c>
      <c r="U77" s="12">
        <v>59283</v>
      </c>
      <c r="V77" s="12">
        <v>7283</v>
      </c>
      <c r="W77" s="12">
        <v>14928</v>
      </c>
      <c r="X77" s="12">
        <v>39522</v>
      </c>
      <c r="Y77" s="12">
        <v>22600</v>
      </c>
      <c r="Z77" s="12">
        <v>36363</v>
      </c>
      <c r="AA77" s="12">
        <v>839</v>
      </c>
      <c r="AB77" s="12">
        <v>11549</v>
      </c>
      <c r="AC77" s="12">
        <v>9248</v>
      </c>
      <c r="AD77" s="12">
        <v>10838</v>
      </c>
      <c r="AE77" s="12">
        <v>7199</v>
      </c>
      <c r="AF77" s="12">
        <v>55571</v>
      </c>
      <c r="AG77" s="12">
        <v>11751</v>
      </c>
      <c r="AH77" s="12">
        <v>4059</v>
      </c>
      <c r="AI77" s="12">
        <v>43136</v>
      </c>
      <c r="AJ77" s="12">
        <v>3523</v>
      </c>
      <c r="AK77" s="12">
        <v>162370</v>
      </c>
      <c r="AL77" s="12">
        <v>44533</v>
      </c>
      <c r="AM77" s="12">
        <v>108757</v>
      </c>
      <c r="AN77" s="12">
        <v>75897</v>
      </c>
      <c r="AO77" s="12">
        <v>43581</v>
      </c>
      <c r="AP77" s="12">
        <v>70180</v>
      </c>
      <c r="AQ77" s="12">
        <v>95763</v>
      </c>
      <c r="AR77" s="12">
        <v>20591</v>
      </c>
      <c r="AS77" s="12">
        <v>63851</v>
      </c>
      <c r="AT77" s="12">
        <v>75511</v>
      </c>
      <c r="AU77" s="12">
        <v>59527</v>
      </c>
      <c r="AV77" s="12">
        <v>12536</v>
      </c>
      <c r="AW77" s="12">
        <v>5955</v>
      </c>
      <c r="AX77" s="12">
        <v>170433</v>
      </c>
      <c r="AY77" s="12">
        <v>13836</v>
      </c>
      <c r="AZ77" s="12">
        <v>40627</v>
      </c>
      <c r="BA77" s="12">
        <v>9521</v>
      </c>
      <c r="BB77" s="12">
        <v>123826</v>
      </c>
      <c r="BC77" s="12">
        <v>122124</v>
      </c>
      <c r="BD77" s="12">
        <v>84211</v>
      </c>
      <c r="BE77" s="12">
        <v>161172</v>
      </c>
      <c r="BF77" s="12">
        <v>13637</v>
      </c>
      <c r="BG77" s="12">
        <v>14090</v>
      </c>
      <c r="BH77" s="12">
        <v>39795</v>
      </c>
      <c r="BI77" s="12">
        <v>10912</v>
      </c>
      <c r="BJ77" s="12">
        <v>1381</v>
      </c>
      <c r="BK77" s="12">
        <v>0</v>
      </c>
      <c r="BL77" s="14">
        <v>2547476</v>
      </c>
      <c r="BM77" s="139"/>
      <c r="BN77" s="124"/>
      <c r="BO77" s="124"/>
      <c r="BP77" s="124"/>
      <c r="BQ77" s="124"/>
      <c r="BR77" s="124"/>
      <c r="BS77" s="124"/>
      <c r="BT77" s="124"/>
      <c r="BU77" s="124"/>
      <c r="BV77" s="124"/>
      <c r="BW77" s="124"/>
      <c r="BX77" s="124"/>
      <c r="BY77" s="124"/>
      <c r="BZ77" s="138"/>
      <c r="CA77" s="6"/>
      <c r="CB77" s="6"/>
      <c r="CC77" s="6"/>
      <c r="CD77" s="6"/>
      <c r="CE77" s="6"/>
    </row>
    <row r="78" spans="1:83" ht="12.75">
      <c r="A78" s="149"/>
      <c r="B78" s="149"/>
      <c r="C78" s="159"/>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6"/>
      <c r="BZ78" s="6"/>
      <c r="CA78" s="6"/>
      <c r="CB78" s="6"/>
      <c r="CC78" s="6"/>
      <c r="CD78" s="6"/>
      <c r="CE78" s="6"/>
    </row>
    <row r="79" spans="1:81" ht="12.75">
      <c r="A79" s="1" t="s">
        <v>204</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row>
    <row r="80" spans="1:81"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row>
    <row r="81" spans="1:8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row r="114" spans="1:8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row>
    <row r="115" spans="1:8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row>
    <row r="116" spans="1:8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row>
    <row r="117" spans="1:8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row>
    <row r="118" spans="1:8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row>
    <row r="119" spans="1:8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row>
    <row r="120" spans="1:8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row>
    <row r="121" spans="1:8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row>
    <row r="122" spans="1:8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row>
    <row r="123" spans="1:8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row>
    <row r="124" spans="1:8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row>
    <row r="125" spans="1:8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row>
    <row r="126" spans="1:8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row>
    <row r="127" spans="1:8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row>
    <row r="128" spans="1:8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row>
    <row r="129" spans="1:8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row>
    <row r="130" spans="1:8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row>
    <row r="131" spans="1:8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row>
    <row r="132" spans="1:8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row>
    <row r="133" spans="1:8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row>
    <row r="134" spans="1:8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row>
    <row r="135" spans="1:8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row>
    <row r="136" spans="1:8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row>
    <row r="137" spans="1:80"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row>
    <row r="138" spans="1:80"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row>
    <row r="139" spans="1:80"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row>
    <row r="140" spans="1:80"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row>
    <row r="141" spans="1:80"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row>
    <row r="142" spans="1:80"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row>
    <row r="143" spans="1:80"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row>
    <row r="144" spans="1:80"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row>
    <row r="145" spans="1:80"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row>
    <row r="146" spans="1:80"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row>
    <row r="147" spans="1:80"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row>
    <row r="148" spans="1:80"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row>
    <row r="149" spans="1:80"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row>
    <row r="150" spans="1:80"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row>
    <row r="151" spans="1:80"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row>
    <row r="152" spans="1:80"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row>
    <row r="153" spans="1:80"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row>
    <row r="154" spans="1:80"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row>
    <row r="155" spans="1:80"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row>
    <row r="156" spans="1:80"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row>
    <row r="157" spans="1:80"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row>
    <row r="158" spans="1:80"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row>
    <row r="159" spans="1:76"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row>
    <row r="160" spans="1:76"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row>
  </sheetData>
  <sheetProtection password="CDB4" sheet="1" objects="1" scenarios="1"/>
  <mergeCells count="39">
    <mergeCell ref="BV4:BY4"/>
    <mergeCell ref="BB1:BK1"/>
    <mergeCell ref="BL1:BU1"/>
    <mergeCell ref="AI2:AK2"/>
    <mergeCell ref="AL2:AM2"/>
    <mergeCell ref="AS2:AU2"/>
    <mergeCell ref="AV2:AW2"/>
    <mergeCell ref="BC2:BE2"/>
    <mergeCell ref="BF2:BG2"/>
    <mergeCell ref="AH1:AQ1"/>
    <mergeCell ref="AN2:AQ2"/>
    <mergeCell ref="BV1:CB1"/>
    <mergeCell ref="AH4:AQ4"/>
    <mergeCell ref="AR1:BA1"/>
    <mergeCell ref="AR4:BA4"/>
    <mergeCell ref="BB4:BK4"/>
    <mergeCell ref="BM4:BU4"/>
    <mergeCell ref="AX2:BA2"/>
    <mergeCell ref="BH2:BK2"/>
    <mergeCell ref="BR2:BU2"/>
    <mergeCell ref="D4:M4"/>
    <mergeCell ref="N4:W4"/>
    <mergeCell ref="D1:M1"/>
    <mergeCell ref="X4:AG4"/>
    <mergeCell ref="E2:G2"/>
    <mergeCell ref="H2:I2"/>
    <mergeCell ref="O2:Q2"/>
    <mergeCell ref="R2:S2"/>
    <mergeCell ref="J2:M2"/>
    <mergeCell ref="N1:W1"/>
    <mergeCell ref="X1:AG1"/>
    <mergeCell ref="Y2:AA2"/>
    <mergeCell ref="AB2:AC2"/>
    <mergeCell ref="T2:W2"/>
    <mergeCell ref="AD2:AG2"/>
    <mergeCell ref="BV3:BY3"/>
    <mergeCell ref="BM2:BO2"/>
    <mergeCell ref="BP2:BQ2"/>
    <mergeCell ref="BV2:BX2"/>
  </mergeCells>
  <printOptions/>
  <pageMargins left="0.7874015748031497" right="0.7874015748031497" top="0.5905511811023623" bottom="0.5905511811023623" header="0.3937007874015748" footer="0.3937007874015748"/>
  <pageSetup horizontalDpi="600" verticalDpi="600" orientation="portrait" paperSize="9" scale="60" r:id="rId2"/>
  <headerFooter alignWithMargins="0">
    <oddHeader>&amp;L&amp;9Eurostat&amp;CInput-Output Framework of the European Union&amp;R&amp;P</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dimension ref="A1:CC167"/>
  <sheetViews>
    <sheetView showZeros="0" zoomScale="75" zoomScaleNormal="75" workbookViewId="0" topLeftCell="A1">
      <pane xSplit="3" ySplit="7" topLeftCell="D8" activePane="bottomRight" state="frozen"/>
      <selection pane="topLeft" activeCell="I61" sqref="I61"/>
      <selection pane="topRight" activeCell="I61" sqref="I61"/>
      <selection pane="bottomLeft" activeCell="I61" sqref="I61"/>
      <selection pane="bottomRight" activeCell="BL70" sqref="BL70"/>
    </sheetView>
  </sheetViews>
  <sheetFormatPr defaultColWidth="11.421875" defaultRowHeight="12.75"/>
  <cols>
    <col min="1" max="1" width="3.7109375" style="1" customWidth="1"/>
    <col min="2" max="2" width="5.7109375" style="1" customWidth="1"/>
    <col min="3" max="3" width="25.7109375" style="1" customWidth="1"/>
    <col min="4" max="78" width="10.7109375" style="1" customWidth="1"/>
    <col min="79" max="16384" width="11.421875" style="1" customWidth="1"/>
  </cols>
  <sheetData>
    <row r="1" spans="1:78" s="142" customFormat="1" ht="12.75">
      <c r="A1" s="156"/>
      <c r="B1" s="156"/>
      <c r="C1" s="144">
        <f>IF(doc!C33="Total","",doc!C33)</f>
      </c>
      <c r="D1" s="183" t="s">
        <v>168</v>
      </c>
      <c r="E1" s="183"/>
      <c r="F1" s="183"/>
      <c r="G1" s="183"/>
      <c r="H1" s="183"/>
      <c r="I1" s="183"/>
      <c r="J1" s="183"/>
      <c r="K1" s="183"/>
      <c r="L1" s="183"/>
      <c r="M1" s="183"/>
      <c r="N1" s="183" t="s">
        <v>168</v>
      </c>
      <c r="O1" s="183"/>
      <c r="P1" s="183"/>
      <c r="Q1" s="183"/>
      <c r="R1" s="183"/>
      <c r="S1" s="183"/>
      <c r="T1" s="183"/>
      <c r="U1" s="183"/>
      <c r="V1" s="183"/>
      <c r="W1" s="183"/>
      <c r="X1" s="183" t="s">
        <v>168</v>
      </c>
      <c r="Y1" s="183"/>
      <c r="Z1" s="183"/>
      <c r="AA1" s="183"/>
      <c r="AB1" s="183"/>
      <c r="AC1" s="183"/>
      <c r="AD1" s="183"/>
      <c r="AE1" s="183"/>
      <c r="AF1" s="183"/>
      <c r="AG1" s="183"/>
      <c r="AH1" s="183" t="s">
        <v>168</v>
      </c>
      <c r="AI1" s="183"/>
      <c r="AJ1" s="183"/>
      <c r="AK1" s="183"/>
      <c r="AL1" s="183"/>
      <c r="AM1" s="183"/>
      <c r="AN1" s="183"/>
      <c r="AO1" s="183"/>
      <c r="AP1" s="183"/>
      <c r="AQ1" s="183"/>
      <c r="AR1" s="183" t="s">
        <v>168</v>
      </c>
      <c r="AS1" s="183"/>
      <c r="AT1" s="183"/>
      <c r="AU1" s="183"/>
      <c r="AV1" s="183"/>
      <c r="AW1" s="183"/>
      <c r="AX1" s="183"/>
      <c r="AY1" s="183"/>
      <c r="AZ1" s="183"/>
      <c r="BA1" s="183"/>
      <c r="BB1" s="183" t="s">
        <v>168</v>
      </c>
      <c r="BC1" s="183"/>
      <c r="BD1" s="183"/>
      <c r="BE1" s="183"/>
      <c r="BF1" s="183"/>
      <c r="BG1" s="183"/>
      <c r="BH1" s="183"/>
      <c r="BI1" s="183"/>
      <c r="BJ1" s="183"/>
      <c r="BK1" s="183"/>
      <c r="BL1" s="183" t="s">
        <v>168</v>
      </c>
      <c r="BM1" s="183"/>
      <c r="BN1" s="183"/>
      <c r="BO1" s="183"/>
      <c r="BP1" s="183"/>
      <c r="BQ1" s="183"/>
      <c r="BR1" s="183"/>
      <c r="BS1" s="183"/>
      <c r="BT1" s="183"/>
      <c r="BU1" s="183"/>
      <c r="BV1" s="184" t="s">
        <v>168</v>
      </c>
      <c r="BW1" s="184"/>
      <c r="BX1" s="184"/>
      <c r="BY1" s="184"/>
      <c r="BZ1" s="184"/>
    </row>
    <row r="2" spans="1:78" s="142" customFormat="1" ht="12.75" customHeight="1">
      <c r="A2" s="143"/>
      <c r="B2" s="143"/>
      <c r="C2" s="143" t="s">
        <v>169</v>
      </c>
      <c r="D2" s="143" t="s">
        <v>0</v>
      </c>
      <c r="E2" s="177" t="str">
        <f>doc!$C$15</f>
        <v>Norway</v>
      </c>
      <c r="F2" s="177"/>
      <c r="G2" s="177"/>
      <c r="H2" s="176" t="str">
        <f>doc!C16</f>
        <v>Mill. NAC</v>
      </c>
      <c r="I2" s="176"/>
      <c r="J2" s="175" t="str">
        <f>IF(doc!$C$28="CUP","current prices",IF(doc!$C$28="COPPY","constant prices of previous year",IF(doc!$C$28="COPYY","constant prices of base year 19"&amp;doc!$C$29,"")))</f>
        <v>current prices</v>
      </c>
      <c r="K2" s="175"/>
      <c r="L2" s="175"/>
      <c r="M2" s="175"/>
      <c r="N2" s="143"/>
      <c r="O2" s="177" t="str">
        <f>doc!$C$15</f>
        <v>Norway</v>
      </c>
      <c r="P2" s="177"/>
      <c r="Q2" s="177"/>
      <c r="R2" s="176" t="str">
        <f>doc!C16</f>
        <v>Mill. NAC</v>
      </c>
      <c r="S2" s="176"/>
      <c r="T2" s="175" t="str">
        <f>IF(doc!$C$28="CUP","current prices",IF(doc!$C$28="COPPY","constant prices of previous year",IF(doc!$C$28="COPYY","constant prices of base year 19"&amp;doc!$C$29,"")))</f>
        <v>current prices</v>
      </c>
      <c r="U2" s="175"/>
      <c r="V2" s="175"/>
      <c r="W2" s="175"/>
      <c r="X2" s="143"/>
      <c r="Y2" s="177" t="str">
        <f>doc!$C$15</f>
        <v>Norway</v>
      </c>
      <c r="Z2" s="177"/>
      <c r="AA2" s="177"/>
      <c r="AB2" s="176" t="str">
        <f>doc!C16</f>
        <v>Mill. NAC</v>
      </c>
      <c r="AC2" s="176"/>
      <c r="AD2" s="175" t="str">
        <f>IF(doc!$C$28="CUP","current prices",IF(doc!$C$28="COPPY","constant prices of previous year",IF(doc!$C$28="COPYY","constant prices of base year 19"&amp;doc!$C$29,"")))</f>
        <v>current prices</v>
      </c>
      <c r="AE2" s="175"/>
      <c r="AF2" s="175"/>
      <c r="AG2" s="175"/>
      <c r="AH2" s="143"/>
      <c r="AI2" s="177" t="str">
        <f>doc!$C$15</f>
        <v>Norway</v>
      </c>
      <c r="AJ2" s="177"/>
      <c r="AK2" s="177"/>
      <c r="AL2" s="176" t="str">
        <f>doc!C16</f>
        <v>Mill. NAC</v>
      </c>
      <c r="AM2" s="176"/>
      <c r="AN2" s="175" t="str">
        <f>IF(doc!$C$28="CUP","current prices",IF(doc!$C$28="COPPY","constant prices of previous year",IF(doc!$C$28="COPYY","constant prices of base year 19"&amp;doc!$C$29,"")))</f>
        <v>current prices</v>
      </c>
      <c r="AO2" s="175"/>
      <c r="AP2" s="175"/>
      <c r="AQ2" s="175"/>
      <c r="AR2" s="143"/>
      <c r="AS2" s="177" t="str">
        <f>doc!$C$15</f>
        <v>Norway</v>
      </c>
      <c r="AT2" s="177"/>
      <c r="AU2" s="177"/>
      <c r="AV2" s="176" t="str">
        <f>doc!C16</f>
        <v>Mill. NAC</v>
      </c>
      <c r="AW2" s="176"/>
      <c r="AX2" s="175" t="str">
        <f>IF(doc!$C$28="CUP","current prices",IF(doc!$C$28="COPPY","constant prices of previous year",IF(doc!$C$28="COPYY","constant prices of base year 19"&amp;doc!$C$29,"")))</f>
        <v>current prices</v>
      </c>
      <c r="AY2" s="175"/>
      <c r="AZ2" s="175"/>
      <c r="BA2" s="175"/>
      <c r="BB2" s="143"/>
      <c r="BC2" s="177" t="str">
        <f>doc!$C$15</f>
        <v>Norway</v>
      </c>
      <c r="BD2" s="177"/>
      <c r="BE2" s="177"/>
      <c r="BF2" s="176" t="str">
        <f>doc!C16</f>
        <v>Mill. NAC</v>
      </c>
      <c r="BG2" s="176"/>
      <c r="BH2" s="175" t="str">
        <f>IF(doc!$C$28="CUP","current prices",IF(doc!$C$28="COPPY","constant prices of previous year",IF(doc!$C$28="COPYY","constant prices of base year 19"&amp;doc!$C$29,"")))</f>
        <v>current prices</v>
      </c>
      <c r="BI2" s="175"/>
      <c r="BJ2" s="175"/>
      <c r="BK2" s="175"/>
      <c r="BL2" s="143"/>
      <c r="BM2" s="177" t="str">
        <f>doc!$C$15</f>
        <v>Norway</v>
      </c>
      <c r="BN2" s="177"/>
      <c r="BO2" s="177"/>
      <c r="BP2" s="176" t="str">
        <f>doc!C16</f>
        <v>Mill. NAC</v>
      </c>
      <c r="BQ2" s="176"/>
      <c r="BR2" s="175" t="str">
        <f>IF(doc!$C$28="CUP","current prices",IF(doc!$C$28="COPPY","constant prices of previous year",IF(doc!$C$28="COPYY","constant prices of base year 19"&amp;doc!$C$29,"")))</f>
        <v>current prices</v>
      </c>
      <c r="BS2" s="175"/>
      <c r="BT2" s="175"/>
      <c r="BU2" s="175"/>
      <c r="BV2" s="177" t="str">
        <f>doc!$C$15</f>
        <v>Norway</v>
      </c>
      <c r="BW2" s="177"/>
      <c r="BX2" s="177"/>
      <c r="BY2" s="146" t="str">
        <f>doc!C16</f>
        <v>Mill. NAC</v>
      </c>
      <c r="BZ2" s="146"/>
    </row>
    <row r="3" spans="1:78" s="142" customFormat="1" ht="12.75">
      <c r="A3" s="147"/>
      <c r="B3" s="147"/>
      <c r="C3" s="145">
        <v>2002</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8"/>
      <c r="BN3" s="158"/>
      <c r="BO3" s="158"/>
      <c r="BP3" s="158"/>
      <c r="BQ3" s="158"/>
      <c r="BR3" s="158"/>
      <c r="BS3" s="158"/>
      <c r="BT3" s="158"/>
      <c r="BU3" s="158"/>
      <c r="BV3" s="175" t="str">
        <f>IF(doc!$C$28="CUP","current prices",IF(doc!$C$28="COPPY","constant prices of previous year",IF(doc!$C$28="COPYY","constant prices of base year 19"&amp;doc!$C$29,"")))</f>
        <v>current prices</v>
      </c>
      <c r="BW3" s="175"/>
      <c r="BX3" s="175"/>
      <c r="BY3" s="175"/>
      <c r="BZ3" s="164"/>
    </row>
    <row r="4" spans="1:79" ht="12.75" customHeight="1">
      <c r="A4" s="97" t="s">
        <v>0</v>
      </c>
      <c r="B4" s="102"/>
      <c r="C4" s="99"/>
      <c r="D4" s="180" t="s">
        <v>208</v>
      </c>
      <c r="E4" s="180"/>
      <c r="F4" s="180"/>
      <c r="G4" s="180"/>
      <c r="H4" s="180"/>
      <c r="I4" s="180"/>
      <c r="J4" s="180"/>
      <c r="K4" s="180"/>
      <c r="L4" s="180"/>
      <c r="M4" s="180"/>
      <c r="N4" s="180" t="s">
        <v>208</v>
      </c>
      <c r="O4" s="180"/>
      <c r="P4" s="180"/>
      <c r="Q4" s="180"/>
      <c r="R4" s="180"/>
      <c r="S4" s="180"/>
      <c r="T4" s="180"/>
      <c r="U4" s="180"/>
      <c r="V4" s="180"/>
      <c r="W4" s="180"/>
      <c r="X4" s="180" t="s">
        <v>208</v>
      </c>
      <c r="Y4" s="180"/>
      <c r="Z4" s="180"/>
      <c r="AA4" s="180"/>
      <c r="AB4" s="180"/>
      <c r="AC4" s="180"/>
      <c r="AD4" s="180"/>
      <c r="AE4" s="180"/>
      <c r="AF4" s="180"/>
      <c r="AG4" s="180"/>
      <c r="AH4" s="180" t="s">
        <v>208</v>
      </c>
      <c r="AI4" s="180"/>
      <c r="AJ4" s="180"/>
      <c r="AK4" s="180"/>
      <c r="AL4" s="180"/>
      <c r="AM4" s="180"/>
      <c r="AN4" s="180"/>
      <c r="AO4" s="180"/>
      <c r="AP4" s="180"/>
      <c r="AQ4" s="180"/>
      <c r="AR4" s="180" t="s">
        <v>208</v>
      </c>
      <c r="AS4" s="180"/>
      <c r="AT4" s="180"/>
      <c r="AU4" s="180"/>
      <c r="AV4" s="180"/>
      <c r="AW4" s="180"/>
      <c r="AX4" s="180"/>
      <c r="AY4" s="180"/>
      <c r="AZ4" s="180"/>
      <c r="BA4" s="180"/>
      <c r="BB4" s="180" t="s">
        <v>208</v>
      </c>
      <c r="BC4" s="180"/>
      <c r="BD4" s="180"/>
      <c r="BE4" s="180"/>
      <c r="BF4" s="180"/>
      <c r="BG4" s="180"/>
      <c r="BH4" s="180"/>
      <c r="BI4" s="180"/>
      <c r="BJ4" s="180"/>
      <c r="BK4" s="180"/>
      <c r="BL4" s="140"/>
      <c r="BM4" s="178" t="s">
        <v>70</v>
      </c>
      <c r="BN4" s="179"/>
      <c r="BO4" s="179"/>
      <c r="BP4" s="179"/>
      <c r="BQ4" s="179"/>
      <c r="BR4" s="179"/>
      <c r="BS4" s="179"/>
      <c r="BT4" s="179"/>
      <c r="BU4" s="179"/>
      <c r="BV4" s="181" t="s">
        <v>70</v>
      </c>
      <c r="BW4" s="179"/>
      <c r="BX4" s="179"/>
      <c r="BY4" s="182"/>
      <c r="BZ4" s="71" t="s">
        <v>0</v>
      </c>
      <c r="CA4" s="148"/>
    </row>
    <row r="5" spans="1:81" ht="169.5" customHeight="1">
      <c r="A5" s="104" t="s">
        <v>0</v>
      </c>
      <c r="B5" s="105" t="s">
        <v>0</v>
      </c>
      <c r="C5" s="108" t="s">
        <v>208</v>
      </c>
      <c r="D5" s="85" t="s">
        <v>1</v>
      </c>
      <c r="E5" s="76" t="s">
        <v>2</v>
      </c>
      <c r="F5" s="76" t="s">
        <v>85</v>
      </c>
      <c r="G5" s="76" t="s">
        <v>3</v>
      </c>
      <c r="H5" s="76" t="s">
        <v>4</v>
      </c>
      <c r="I5" s="76" t="s">
        <v>5</v>
      </c>
      <c r="J5" s="76" t="s">
        <v>6</v>
      </c>
      <c r="K5" s="76" t="s">
        <v>7</v>
      </c>
      <c r="L5" s="76" t="s">
        <v>8</v>
      </c>
      <c r="M5" s="76" t="s">
        <v>9</v>
      </c>
      <c r="N5" s="76" t="s">
        <v>10</v>
      </c>
      <c r="O5" s="76" t="s">
        <v>11</v>
      </c>
      <c r="P5" s="76" t="s">
        <v>12</v>
      </c>
      <c r="Q5" s="76" t="s">
        <v>86</v>
      </c>
      <c r="R5" s="76" t="s">
        <v>13</v>
      </c>
      <c r="S5" s="76" t="s">
        <v>14</v>
      </c>
      <c r="T5" s="76" t="s">
        <v>15</v>
      </c>
      <c r="U5" s="76" t="s">
        <v>87</v>
      </c>
      <c r="V5" s="76" t="s">
        <v>16</v>
      </c>
      <c r="W5" s="76" t="s">
        <v>54</v>
      </c>
      <c r="X5" s="76" t="s">
        <v>17</v>
      </c>
      <c r="Y5" s="76" t="s">
        <v>18</v>
      </c>
      <c r="Z5" s="76" t="s">
        <v>19</v>
      </c>
      <c r="AA5" s="76" t="s">
        <v>20</v>
      </c>
      <c r="AB5" s="76" t="s">
        <v>21</v>
      </c>
      <c r="AC5" s="76" t="s">
        <v>22</v>
      </c>
      <c r="AD5" s="76" t="s">
        <v>23</v>
      </c>
      <c r="AE5" s="76" t="s">
        <v>24</v>
      </c>
      <c r="AF5" s="76" t="s">
        <v>25</v>
      </c>
      <c r="AG5" s="76" t="s">
        <v>26</v>
      </c>
      <c r="AH5" s="76" t="s">
        <v>55</v>
      </c>
      <c r="AI5" s="76" t="s">
        <v>27</v>
      </c>
      <c r="AJ5" s="76" t="s">
        <v>56</v>
      </c>
      <c r="AK5" s="76" t="s">
        <v>28</v>
      </c>
      <c r="AL5" s="76" t="s">
        <v>88</v>
      </c>
      <c r="AM5" s="76" t="s">
        <v>29</v>
      </c>
      <c r="AN5" s="76" t="s">
        <v>57</v>
      </c>
      <c r="AO5" s="76" t="s">
        <v>89</v>
      </c>
      <c r="AP5" s="76" t="s">
        <v>90</v>
      </c>
      <c r="AQ5" s="76" t="s">
        <v>37</v>
      </c>
      <c r="AR5" s="76" t="s">
        <v>38</v>
      </c>
      <c r="AS5" s="76" t="s">
        <v>39</v>
      </c>
      <c r="AT5" s="76" t="s">
        <v>91</v>
      </c>
      <c r="AU5" s="76" t="s">
        <v>40</v>
      </c>
      <c r="AV5" s="76" t="s">
        <v>41</v>
      </c>
      <c r="AW5" s="76" t="s">
        <v>42</v>
      </c>
      <c r="AX5" s="76" t="s">
        <v>43</v>
      </c>
      <c r="AY5" s="76" t="s">
        <v>30</v>
      </c>
      <c r="AZ5" s="76" t="s">
        <v>44</v>
      </c>
      <c r="BA5" s="76" t="s">
        <v>45</v>
      </c>
      <c r="BB5" s="76" t="s">
        <v>58</v>
      </c>
      <c r="BC5" s="76" t="s">
        <v>59</v>
      </c>
      <c r="BD5" s="76" t="s">
        <v>46</v>
      </c>
      <c r="BE5" s="76" t="s">
        <v>47</v>
      </c>
      <c r="BF5" s="76" t="s">
        <v>48</v>
      </c>
      <c r="BG5" s="76" t="s">
        <v>49</v>
      </c>
      <c r="BH5" s="76" t="s">
        <v>32</v>
      </c>
      <c r="BI5" s="76" t="s">
        <v>50</v>
      </c>
      <c r="BJ5" s="76" t="s">
        <v>31</v>
      </c>
      <c r="BK5" s="76" t="s">
        <v>171</v>
      </c>
      <c r="BL5" s="79" t="s">
        <v>69</v>
      </c>
      <c r="BM5" s="75" t="s">
        <v>51</v>
      </c>
      <c r="BN5" s="86" t="s">
        <v>68</v>
      </c>
      <c r="BO5" s="76" t="s">
        <v>52</v>
      </c>
      <c r="BP5" s="87" t="s">
        <v>76</v>
      </c>
      <c r="BQ5" s="76" t="s">
        <v>203</v>
      </c>
      <c r="BR5" s="76" t="s">
        <v>202</v>
      </c>
      <c r="BS5" s="76" t="s">
        <v>53</v>
      </c>
      <c r="BT5" s="87" t="s">
        <v>210</v>
      </c>
      <c r="BU5" s="87" t="s">
        <v>176</v>
      </c>
      <c r="BV5" s="76" t="s">
        <v>200</v>
      </c>
      <c r="BW5" s="76" t="s">
        <v>201</v>
      </c>
      <c r="BX5" s="87" t="s">
        <v>77</v>
      </c>
      <c r="BY5" s="77" t="s">
        <v>197</v>
      </c>
      <c r="BZ5" s="88" t="s">
        <v>199</v>
      </c>
      <c r="CA5" s="6"/>
      <c r="CB5" s="6"/>
      <c r="CC5" s="6"/>
    </row>
    <row r="6" spans="1:81" ht="12.75" customHeight="1">
      <c r="A6" s="106"/>
      <c r="B6" s="107" t="s">
        <v>98</v>
      </c>
      <c r="C6" s="100" t="s">
        <v>156</v>
      </c>
      <c r="D6" s="89" t="s">
        <v>66</v>
      </c>
      <c r="E6" s="76" t="s">
        <v>67</v>
      </c>
      <c r="F6" s="76" t="s">
        <v>65</v>
      </c>
      <c r="G6" s="76" t="s">
        <v>99</v>
      </c>
      <c r="H6" s="76" t="s">
        <v>100</v>
      </c>
      <c r="I6" s="76" t="s">
        <v>101</v>
      </c>
      <c r="J6" s="76" t="s">
        <v>102</v>
      </c>
      <c r="K6" s="76" t="s">
        <v>103</v>
      </c>
      <c r="L6" s="76" t="s">
        <v>104</v>
      </c>
      <c r="M6" s="76" t="s">
        <v>105</v>
      </c>
      <c r="N6" s="76" t="s">
        <v>106</v>
      </c>
      <c r="O6" s="76" t="s">
        <v>107</v>
      </c>
      <c r="P6" s="76" t="s">
        <v>108</v>
      </c>
      <c r="Q6" s="76" t="s">
        <v>109</v>
      </c>
      <c r="R6" s="76" t="s">
        <v>110</v>
      </c>
      <c r="S6" s="76" t="s">
        <v>111</v>
      </c>
      <c r="T6" s="76" t="s">
        <v>112</v>
      </c>
      <c r="U6" s="76" t="s">
        <v>113</v>
      </c>
      <c r="V6" s="76" t="s">
        <v>114</v>
      </c>
      <c r="W6" s="76" t="s">
        <v>115</v>
      </c>
      <c r="X6" s="76" t="s">
        <v>116</v>
      </c>
      <c r="Y6" s="76" t="s">
        <v>117</v>
      </c>
      <c r="Z6" s="76" t="s">
        <v>118</v>
      </c>
      <c r="AA6" s="76" t="s">
        <v>119</v>
      </c>
      <c r="AB6" s="76" t="s">
        <v>120</v>
      </c>
      <c r="AC6" s="76" t="s">
        <v>121</v>
      </c>
      <c r="AD6" s="76" t="s">
        <v>122</v>
      </c>
      <c r="AE6" s="76" t="s">
        <v>123</v>
      </c>
      <c r="AF6" s="76" t="s">
        <v>124</v>
      </c>
      <c r="AG6" s="76" t="s">
        <v>125</v>
      </c>
      <c r="AH6" s="76" t="s">
        <v>126</v>
      </c>
      <c r="AI6" s="76" t="s">
        <v>127</v>
      </c>
      <c r="AJ6" s="76" t="s">
        <v>128</v>
      </c>
      <c r="AK6" s="76" t="s">
        <v>129</v>
      </c>
      <c r="AL6" s="76" t="s">
        <v>130</v>
      </c>
      <c r="AM6" s="76" t="s">
        <v>131</v>
      </c>
      <c r="AN6" s="76" t="s">
        <v>132</v>
      </c>
      <c r="AO6" s="76" t="s">
        <v>133</v>
      </c>
      <c r="AP6" s="76" t="s">
        <v>134</v>
      </c>
      <c r="AQ6" s="76" t="s">
        <v>135</v>
      </c>
      <c r="AR6" s="76" t="s">
        <v>136</v>
      </c>
      <c r="AS6" s="76" t="s">
        <v>137</v>
      </c>
      <c r="AT6" s="76" t="s">
        <v>138</v>
      </c>
      <c r="AU6" s="76" t="s">
        <v>139</v>
      </c>
      <c r="AV6" s="76" t="s">
        <v>140</v>
      </c>
      <c r="AW6" s="76" t="s">
        <v>141</v>
      </c>
      <c r="AX6" s="76" t="s">
        <v>142</v>
      </c>
      <c r="AY6" s="76" t="s">
        <v>143</v>
      </c>
      <c r="AZ6" s="76" t="s">
        <v>144</v>
      </c>
      <c r="BA6" s="76" t="s">
        <v>145</v>
      </c>
      <c r="BB6" s="76" t="s">
        <v>146</v>
      </c>
      <c r="BC6" s="76" t="s">
        <v>147</v>
      </c>
      <c r="BD6" s="76" t="s">
        <v>148</v>
      </c>
      <c r="BE6" s="76" t="s">
        <v>149</v>
      </c>
      <c r="BF6" s="76" t="s">
        <v>150</v>
      </c>
      <c r="BG6" s="76" t="s">
        <v>151</v>
      </c>
      <c r="BH6" s="76" t="s">
        <v>152</v>
      </c>
      <c r="BI6" s="76" t="s">
        <v>153</v>
      </c>
      <c r="BJ6" s="76" t="s">
        <v>154</v>
      </c>
      <c r="BK6" s="76"/>
      <c r="BL6" s="79"/>
      <c r="BM6" s="78"/>
      <c r="BN6" s="86"/>
      <c r="BO6" s="76"/>
      <c r="BP6" s="87"/>
      <c r="BQ6" s="75"/>
      <c r="BR6" s="75"/>
      <c r="BS6" s="75"/>
      <c r="BT6" s="87"/>
      <c r="BU6" s="87"/>
      <c r="BV6" s="76"/>
      <c r="BW6" s="76"/>
      <c r="BX6" s="87"/>
      <c r="BY6" s="77"/>
      <c r="BZ6" s="80"/>
      <c r="CA6" s="6"/>
      <c r="CB6" s="6"/>
      <c r="CC6" s="6"/>
    </row>
    <row r="7" spans="1:81" ht="12.75">
      <c r="A7" s="98" t="s">
        <v>158</v>
      </c>
      <c r="B7" s="103"/>
      <c r="C7" s="101" t="s">
        <v>0</v>
      </c>
      <c r="D7" s="90">
        <v>1</v>
      </c>
      <c r="E7" s="81">
        <f aca="true" t="shared" si="0" ref="E7:AJ7">D7+1</f>
        <v>2</v>
      </c>
      <c r="F7" s="81">
        <f t="shared" si="0"/>
        <v>3</v>
      </c>
      <c r="G7" s="81">
        <f t="shared" si="0"/>
        <v>4</v>
      </c>
      <c r="H7" s="81">
        <f t="shared" si="0"/>
        <v>5</v>
      </c>
      <c r="I7" s="81">
        <f t="shared" si="0"/>
        <v>6</v>
      </c>
      <c r="J7" s="81">
        <f t="shared" si="0"/>
        <v>7</v>
      </c>
      <c r="K7" s="81">
        <f t="shared" si="0"/>
        <v>8</v>
      </c>
      <c r="L7" s="81">
        <f t="shared" si="0"/>
        <v>9</v>
      </c>
      <c r="M7" s="81">
        <f t="shared" si="0"/>
        <v>10</v>
      </c>
      <c r="N7" s="81">
        <f t="shared" si="0"/>
        <v>11</v>
      </c>
      <c r="O7" s="81">
        <f t="shared" si="0"/>
        <v>12</v>
      </c>
      <c r="P7" s="81">
        <f t="shared" si="0"/>
        <v>13</v>
      </c>
      <c r="Q7" s="81">
        <f t="shared" si="0"/>
        <v>14</v>
      </c>
      <c r="R7" s="81">
        <f t="shared" si="0"/>
        <v>15</v>
      </c>
      <c r="S7" s="81">
        <f t="shared" si="0"/>
        <v>16</v>
      </c>
      <c r="T7" s="81">
        <f t="shared" si="0"/>
        <v>17</v>
      </c>
      <c r="U7" s="81">
        <f t="shared" si="0"/>
        <v>18</v>
      </c>
      <c r="V7" s="81">
        <f t="shared" si="0"/>
        <v>19</v>
      </c>
      <c r="W7" s="81">
        <f t="shared" si="0"/>
        <v>20</v>
      </c>
      <c r="X7" s="81">
        <f t="shared" si="0"/>
        <v>21</v>
      </c>
      <c r="Y7" s="81">
        <f t="shared" si="0"/>
        <v>22</v>
      </c>
      <c r="Z7" s="81">
        <f t="shared" si="0"/>
        <v>23</v>
      </c>
      <c r="AA7" s="81">
        <f t="shared" si="0"/>
        <v>24</v>
      </c>
      <c r="AB7" s="81">
        <f t="shared" si="0"/>
        <v>25</v>
      </c>
      <c r="AC7" s="81">
        <f t="shared" si="0"/>
        <v>26</v>
      </c>
      <c r="AD7" s="81">
        <f t="shared" si="0"/>
        <v>27</v>
      </c>
      <c r="AE7" s="81">
        <f t="shared" si="0"/>
        <v>28</v>
      </c>
      <c r="AF7" s="81">
        <f t="shared" si="0"/>
        <v>29</v>
      </c>
      <c r="AG7" s="81">
        <f t="shared" si="0"/>
        <v>30</v>
      </c>
      <c r="AH7" s="81">
        <f t="shared" si="0"/>
        <v>31</v>
      </c>
      <c r="AI7" s="81">
        <f t="shared" si="0"/>
        <v>32</v>
      </c>
      <c r="AJ7" s="81">
        <f t="shared" si="0"/>
        <v>33</v>
      </c>
      <c r="AK7" s="81">
        <f aca="true" t="shared" si="1" ref="AK7:BP7">AJ7+1</f>
        <v>34</v>
      </c>
      <c r="AL7" s="81">
        <f t="shared" si="1"/>
        <v>35</v>
      </c>
      <c r="AM7" s="81">
        <f t="shared" si="1"/>
        <v>36</v>
      </c>
      <c r="AN7" s="81">
        <f t="shared" si="1"/>
        <v>37</v>
      </c>
      <c r="AO7" s="81">
        <f t="shared" si="1"/>
        <v>38</v>
      </c>
      <c r="AP7" s="81">
        <f t="shared" si="1"/>
        <v>39</v>
      </c>
      <c r="AQ7" s="81">
        <f t="shared" si="1"/>
        <v>40</v>
      </c>
      <c r="AR7" s="81">
        <f t="shared" si="1"/>
        <v>41</v>
      </c>
      <c r="AS7" s="81">
        <f t="shared" si="1"/>
        <v>42</v>
      </c>
      <c r="AT7" s="81">
        <f t="shared" si="1"/>
        <v>43</v>
      </c>
      <c r="AU7" s="81">
        <f t="shared" si="1"/>
        <v>44</v>
      </c>
      <c r="AV7" s="81">
        <f t="shared" si="1"/>
        <v>45</v>
      </c>
      <c r="AW7" s="81">
        <f t="shared" si="1"/>
        <v>46</v>
      </c>
      <c r="AX7" s="81">
        <f t="shared" si="1"/>
        <v>47</v>
      </c>
      <c r="AY7" s="81">
        <f t="shared" si="1"/>
        <v>48</v>
      </c>
      <c r="AZ7" s="81">
        <f t="shared" si="1"/>
        <v>49</v>
      </c>
      <c r="BA7" s="81">
        <f t="shared" si="1"/>
        <v>50</v>
      </c>
      <c r="BB7" s="81">
        <f t="shared" si="1"/>
        <v>51</v>
      </c>
      <c r="BC7" s="81">
        <f t="shared" si="1"/>
        <v>52</v>
      </c>
      <c r="BD7" s="81">
        <f t="shared" si="1"/>
        <v>53</v>
      </c>
      <c r="BE7" s="81">
        <f t="shared" si="1"/>
        <v>54</v>
      </c>
      <c r="BF7" s="81">
        <f t="shared" si="1"/>
        <v>55</v>
      </c>
      <c r="BG7" s="81">
        <f t="shared" si="1"/>
        <v>56</v>
      </c>
      <c r="BH7" s="81">
        <f t="shared" si="1"/>
        <v>57</v>
      </c>
      <c r="BI7" s="81">
        <f t="shared" si="1"/>
        <v>58</v>
      </c>
      <c r="BJ7" s="81">
        <f t="shared" si="1"/>
        <v>59</v>
      </c>
      <c r="BK7" s="81">
        <f t="shared" si="1"/>
        <v>60</v>
      </c>
      <c r="BL7" s="83">
        <f t="shared" si="1"/>
        <v>61</v>
      </c>
      <c r="BM7" s="91">
        <f t="shared" si="1"/>
        <v>62</v>
      </c>
      <c r="BN7" s="81">
        <f t="shared" si="1"/>
        <v>63</v>
      </c>
      <c r="BO7" s="81">
        <f t="shared" si="1"/>
        <v>64</v>
      </c>
      <c r="BP7" s="82">
        <f t="shared" si="1"/>
        <v>65</v>
      </c>
      <c r="BQ7" s="91">
        <f aca="true" t="shared" si="2" ref="BQ7:BZ7">BP7+1</f>
        <v>66</v>
      </c>
      <c r="BR7" s="91">
        <f>BQ7+1</f>
        <v>67</v>
      </c>
      <c r="BS7" s="91">
        <f>BR7+1</f>
        <v>68</v>
      </c>
      <c r="BT7" s="82">
        <f>BS7+1</f>
        <v>69</v>
      </c>
      <c r="BU7" s="82">
        <f>BT7+1</f>
        <v>70</v>
      </c>
      <c r="BV7" s="81">
        <f t="shared" si="2"/>
        <v>71</v>
      </c>
      <c r="BW7" s="81">
        <f t="shared" si="2"/>
        <v>72</v>
      </c>
      <c r="BX7" s="82">
        <f t="shared" si="2"/>
        <v>73</v>
      </c>
      <c r="BY7" s="92">
        <f t="shared" si="2"/>
        <v>74</v>
      </c>
      <c r="BZ7" s="84">
        <f t="shared" si="2"/>
        <v>75</v>
      </c>
      <c r="CA7" s="6"/>
      <c r="CB7" s="6"/>
      <c r="CC7" s="6"/>
    </row>
    <row r="8" spans="1:81" ht="12.75">
      <c r="A8" s="54">
        <v>1</v>
      </c>
      <c r="B8" s="43" t="s">
        <v>66</v>
      </c>
      <c r="C8" s="55" t="s">
        <v>1</v>
      </c>
      <c r="D8" s="2">
        <v>248.53</v>
      </c>
      <c r="E8" s="3">
        <v>0.045</v>
      </c>
      <c r="F8" s="3">
        <v>7.057</v>
      </c>
      <c r="G8" s="3">
        <v>0.011</v>
      </c>
      <c r="H8" s="3">
        <v>2.733</v>
      </c>
      <c r="I8" s="3">
        <v>0</v>
      </c>
      <c r="J8" s="3">
        <v>0.011</v>
      </c>
      <c r="K8" s="3">
        <v>0.472</v>
      </c>
      <c r="L8" s="3">
        <v>2183.539</v>
      </c>
      <c r="M8" s="3">
        <v>0</v>
      </c>
      <c r="N8" s="3">
        <v>19.854</v>
      </c>
      <c r="O8" s="3">
        <v>66.346</v>
      </c>
      <c r="P8" s="3">
        <v>1.054</v>
      </c>
      <c r="Q8" s="3">
        <v>2.246</v>
      </c>
      <c r="R8" s="3">
        <v>0.986</v>
      </c>
      <c r="S8" s="3">
        <v>10.956</v>
      </c>
      <c r="T8" s="3">
        <v>0</v>
      </c>
      <c r="U8" s="3">
        <v>5.407</v>
      </c>
      <c r="V8" s="3">
        <v>0.795</v>
      </c>
      <c r="W8" s="3">
        <v>2.204</v>
      </c>
      <c r="X8" s="3">
        <v>1.059</v>
      </c>
      <c r="Y8" s="3">
        <v>2.235</v>
      </c>
      <c r="Z8" s="3">
        <v>3.99</v>
      </c>
      <c r="AA8" s="3">
        <v>0.109</v>
      </c>
      <c r="AB8" s="3">
        <v>1.058</v>
      </c>
      <c r="AC8" s="3">
        <v>1.221</v>
      </c>
      <c r="AD8" s="3">
        <v>1.586</v>
      </c>
      <c r="AE8" s="3">
        <v>0.635</v>
      </c>
      <c r="AF8" s="3">
        <v>3.174</v>
      </c>
      <c r="AG8" s="3">
        <v>3.194</v>
      </c>
      <c r="AH8" s="3">
        <v>0.119</v>
      </c>
      <c r="AI8" s="3">
        <v>12.922</v>
      </c>
      <c r="AJ8" s="3">
        <v>0.245</v>
      </c>
      <c r="AK8" s="3">
        <v>112.746</v>
      </c>
      <c r="AL8" s="3">
        <v>9.197</v>
      </c>
      <c r="AM8" s="3">
        <v>43.558</v>
      </c>
      <c r="AN8" s="3">
        <v>25.989</v>
      </c>
      <c r="AO8" s="3">
        <v>134.178</v>
      </c>
      <c r="AP8" s="3">
        <v>5.879</v>
      </c>
      <c r="AQ8" s="3">
        <v>8.588</v>
      </c>
      <c r="AR8" s="3">
        <v>0.229</v>
      </c>
      <c r="AS8" s="3">
        <v>14.695</v>
      </c>
      <c r="AT8" s="3">
        <v>11.683</v>
      </c>
      <c r="AU8" s="3">
        <v>3.373</v>
      </c>
      <c r="AV8" s="3">
        <v>0.937</v>
      </c>
      <c r="AW8" s="3">
        <v>2.29</v>
      </c>
      <c r="AX8" s="3">
        <v>12.365</v>
      </c>
      <c r="AY8" s="3">
        <v>6.82</v>
      </c>
      <c r="AZ8" s="3">
        <v>6.143</v>
      </c>
      <c r="BA8" s="3">
        <v>2.302</v>
      </c>
      <c r="BB8" s="3">
        <v>40.252</v>
      </c>
      <c r="BC8" s="3">
        <v>21.367</v>
      </c>
      <c r="BD8" s="3">
        <v>9.115</v>
      </c>
      <c r="BE8" s="3">
        <v>71.159</v>
      </c>
      <c r="BF8" s="3">
        <v>0.714</v>
      </c>
      <c r="BG8" s="3">
        <v>4.145</v>
      </c>
      <c r="BH8" s="3">
        <v>4.65</v>
      </c>
      <c r="BI8" s="3">
        <v>3.809</v>
      </c>
      <c r="BJ8" s="3">
        <v>0</v>
      </c>
      <c r="BK8" s="3">
        <v>0</v>
      </c>
      <c r="BL8" s="4">
        <v>3139.976000000001</v>
      </c>
      <c r="BM8" s="2">
        <v>2621.978</v>
      </c>
      <c r="BN8" s="3">
        <v>0</v>
      </c>
      <c r="BO8" s="3">
        <v>0</v>
      </c>
      <c r="BP8" s="23">
        <v>2621.978</v>
      </c>
      <c r="BQ8" s="3">
        <v>0</v>
      </c>
      <c r="BR8" s="3"/>
      <c r="BS8" s="3">
        <v>38.352</v>
      </c>
      <c r="BT8" s="23">
        <v>38.352</v>
      </c>
      <c r="BU8" s="23">
        <v>38.352</v>
      </c>
      <c r="BV8" s="3"/>
      <c r="BW8" s="3"/>
      <c r="BX8" s="23">
        <v>55.694</v>
      </c>
      <c r="BY8" s="23">
        <v>2716.024</v>
      </c>
      <c r="BZ8" s="5">
        <v>5856</v>
      </c>
      <c r="CA8" s="6"/>
      <c r="CB8" s="6"/>
      <c r="CC8" s="6"/>
    </row>
    <row r="9" spans="1:81" ht="12.75">
      <c r="A9" s="45">
        <v>2</v>
      </c>
      <c r="B9" s="46" t="s">
        <v>67</v>
      </c>
      <c r="C9" s="47" t="s">
        <v>2</v>
      </c>
      <c r="D9" s="7">
        <v>0.163</v>
      </c>
      <c r="E9" s="8">
        <v>0.009</v>
      </c>
      <c r="F9" s="8">
        <v>0.085</v>
      </c>
      <c r="G9" s="8">
        <v>0.002</v>
      </c>
      <c r="H9" s="8">
        <v>0.328</v>
      </c>
      <c r="I9" s="8">
        <v>0</v>
      </c>
      <c r="J9" s="8">
        <v>0.002</v>
      </c>
      <c r="K9" s="8">
        <v>0.056</v>
      </c>
      <c r="L9" s="8">
        <v>5.648</v>
      </c>
      <c r="M9" s="8">
        <v>0</v>
      </c>
      <c r="N9" s="8">
        <v>0.044</v>
      </c>
      <c r="O9" s="8">
        <v>0.022</v>
      </c>
      <c r="P9" s="8">
        <v>0.002</v>
      </c>
      <c r="Q9" s="8">
        <v>546.473</v>
      </c>
      <c r="R9" s="8">
        <v>405.272</v>
      </c>
      <c r="S9" s="8">
        <v>0.697</v>
      </c>
      <c r="T9" s="8">
        <v>0</v>
      </c>
      <c r="U9" s="8">
        <v>49.201</v>
      </c>
      <c r="V9" s="8">
        <v>2.069</v>
      </c>
      <c r="W9" s="8">
        <v>5.476</v>
      </c>
      <c r="X9" s="8">
        <v>0.237</v>
      </c>
      <c r="Y9" s="8">
        <v>86.876</v>
      </c>
      <c r="Z9" s="8">
        <v>0.356</v>
      </c>
      <c r="AA9" s="8">
        <v>0.009</v>
      </c>
      <c r="AB9" s="8">
        <v>0.105</v>
      </c>
      <c r="AC9" s="8">
        <v>0.111</v>
      </c>
      <c r="AD9" s="8">
        <v>0.167</v>
      </c>
      <c r="AE9" s="8">
        <v>0.067</v>
      </c>
      <c r="AF9" s="8">
        <v>0.351</v>
      </c>
      <c r="AG9" s="8">
        <v>0.133</v>
      </c>
      <c r="AH9" s="8">
        <v>0.011</v>
      </c>
      <c r="AI9" s="8">
        <v>1.775</v>
      </c>
      <c r="AJ9" s="8">
        <v>0.044</v>
      </c>
      <c r="AK9" s="8">
        <v>0.98</v>
      </c>
      <c r="AL9" s="8">
        <v>0.606</v>
      </c>
      <c r="AM9" s="8">
        <v>1.958</v>
      </c>
      <c r="AN9" s="8">
        <v>0.698</v>
      </c>
      <c r="AO9" s="8">
        <v>0.824</v>
      </c>
      <c r="AP9" s="8">
        <v>1.138</v>
      </c>
      <c r="AQ9" s="8">
        <v>0.533</v>
      </c>
      <c r="AR9" s="8">
        <v>0.025</v>
      </c>
      <c r="AS9" s="8">
        <v>2.861</v>
      </c>
      <c r="AT9" s="8">
        <v>1.013</v>
      </c>
      <c r="AU9" s="8">
        <v>0.524</v>
      </c>
      <c r="AV9" s="8">
        <v>0.186</v>
      </c>
      <c r="AW9" s="8">
        <v>0.457</v>
      </c>
      <c r="AX9" s="8">
        <v>1.566</v>
      </c>
      <c r="AY9" s="8">
        <v>0.831</v>
      </c>
      <c r="AZ9" s="8">
        <v>0.078</v>
      </c>
      <c r="BA9" s="8">
        <v>0.305</v>
      </c>
      <c r="BB9" s="8">
        <v>4.486</v>
      </c>
      <c r="BC9" s="8">
        <v>0.675</v>
      </c>
      <c r="BD9" s="8">
        <v>0.635</v>
      </c>
      <c r="BE9" s="8">
        <v>2.674</v>
      </c>
      <c r="BF9" s="8">
        <v>0.134</v>
      </c>
      <c r="BG9" s="8">
        <v>0.826</v>
      </c>
      <c r="BH9" s="8">
        <v>0.501</v>
      </c>
      <c r="BI9" s="8">
        <v>0.759</v>
      </c>
      <c r="BJ9" s="8">
        <v>0</v>
      </c>
      <c r="BK9" s="8">
        <v>0</v>
      </c>
      <c r="BL9" s="9">
        <v>1131.0640000000005</v>
      </c>
      <c r="BM9" s="7">
        <v>74.072</v>
      </c>
      <c r="BN9" s="8">
        <v>0</v>
      </c>
      <c r="BO9" s="8">
        <v>0</v>
      </c>
      <c r="BP9" s="24">
        <v>74.072</v>
      </c>
      <c r="BQ9" s="8">
        <v>0</v>
      </c>
      <c r="BR9" s="8"/>
      <c r="BS9" s="8">
        <v>-135.327</v>
      </c>
      <c r="BT9" s="24">
        <v>-135.327</v>
      </c>
      <c r="BU9" s="24">
        <v>-135.327</v>
      </c>
      <c r="BV9" s="8"/>
      <c r="BW9" s="8"/>
      <c r="BX9" s="24">
        <v>0.191</v>
      </c>
      <c r="BY9" s="24">
        <v>-61.06399999999999</v>
      </c>
      <c r="BZ9" s="10">
        <v>1070</v>
      </c>
      <c r="CA9" s="6"/>
      <c r="CB9" s="6"/>
      <c r="CC9" s="6"/>
    </row>
    <row r="10" spans="1:81" ht="12.75">
      <c r="A10" s="45">
        <v>3</v>
      </c>
      <c r="B10" s="46" t="s">
        <v>65</v>
      </c>
      <c r="C10" s="47" t="s">
        <v>155</v>
      </c>
      <c r="D10" s="7">
        <v>11.484</v>
      </c>
      <c r="E10" s="8">
        <v>0</v>
      </c>
      <c r="F10" s="8">
        <v>28.517</v>
      </c>
      <c r="G10" s="8">
        <v>0</v>
      </c>
      <c r="H10" s="8">
        <v>0</v>
      </c>
      <c r="I10" s="8">
        <v>0</v>
      </c>
      <c r="J10" s="8">
        <v>0</v>
      </c>
      <c r="K10" s="8">
        <v>0</v>
      </c>
      <c r="L10" s="8">
        <v>1141.209</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27.875</v>
      </c>
      <c r="AP10" s="8">
        <v>0</v>
      </c>
      <c r="AQ10" s="8">
        <v>1.284</v>
      </c>
      <c r="AR10" s="8">
        <v>0</v>
      </c>
      <c r="AS10" s="8">
        <v>0</v>
      </c>
      <c r="AT10" s="8">
        <v>0</v>
      </c>
      <c r="AU10" s="8">
        <v>0</v>
      </c>
      <c r="AV10" s="8">
        <v>0</v>
      </c>
      <c r="AW10" s="8">
        <v>0</v>
      </c>
      <c r="AX10" s="8">
        <v>0</v>
      </c>
      <c r="AY10" s="8">
        <v>0</v>
      </c>
      <c r="AZ10" s="8">
        <v>0</v>
      </c>
      <c r="BA10" s="8">
        <v>0</v>
      </c>
      <c r="BB10" s="8">
        <v>0</v>
      </c>
      <c r="BC10" s="8">
        <v>0.449</v>
      </c>
      <c r="BD10" s="8">
        <v>0.644</v>
      </c>
      <c r="BE10" s="8">
        <v>11.85</v>
      </c>
      <c r="BF10" s="8">
        <v>0</v>
      </c>
      <c r="BG10" s="8">
        <v>0</v>
      </c>
      <c r="BH10" s="8">
        <v>0</v>
      </c>
      <c r="BI10" s="8">
        <v>0</v>
      </c>
      <c r="BJ10" s="8">
        <v>0</v>
      </c>
      <c r="BK10" s="8">
        <v>0</v>
      </c>
      <c r="BL10" s="9">
        <v>1223.3120000000001</v>
      </c>
      <c r="BM10" s="7">
        <v>39.938</v>
      </c>
      <c r="BN10" s="8">
        <v>0</v>
      </c>
      <c r="BO10" s="8">
        <v>0</v>
      </c>
      <c r="BP10" s="24">
        <v>39.938</v>
      </c>
      <c r="BQ10" s="8">
        <v>0</v>
      </c>
      <c r="BR10" s="8"/>
      <c r="BS10" s="8">
        <v>9.539</v>
      </c>
      <c r="BT10" s="24">
        <v>9.539</v>
      </c>
      <c r="BU10" s="24">
        <v>9.539</v>
      </c>
      <c r="BV10" s="8"/>
      <c r="BW10" s="8"/>
      <c r="BX10" s="24">
        <v>1.211</v>
      </c>
      <c r="BY10" s="24">
        <v>50.688</v>
      </c>
      <c r="BZ10" s="10">
        <v>1274</v>
      </c>
      <c r="CA10" s="6"/>
      <c r="CB10" s="6"/>
      <c r="CC10" s="6"/>
    </row>
    <row r="11" spans="1:81" ht="12.75">
      <c r="A11" s="45">
        <v>4</v>
      </c>
      <c r="B11" s="46" t="s">
        <v>99</v>
      </c>
      <c r="C11" s="47" t="s">
        <v>3</v>
      </c>
      <c r="D11" s="7">
        <v>0</v>
      </c>
      <c r="E11" s="8">
        <v>0</v>
      </c>
      <c r="F11" s="8">
        <v>0</v>
      </c>
      <c r="G11" s="8">
        <v>0</v>
      </c>
      <c r="H11" s="8">
        <v>0</v>
      </c>
      <c r="I11" s="8">
        <v>0</v>
      </c>
      <c r="J11" s="8">
        <v>0</v>
      </c>
      <c r="K11" s="8">
        <v>0</v>
      </c>
      <c r="L11" s="8">
        <v>0</v>
      </c>
      <c r="M11" s="8">
        <v>0</v>
      </c>
      <c r="N11" s="8">
        <v>0</v>
      </c>
      <c r="O11" s="8">
        <v>0</v>
      </c>
      <c r="P11" s="8">
        <v>0</v>
      </c>
      <c r="Q11" s="8">
        <v>0</v>
      </c>
      <c r="R11" s="8">
        <v>0</v>
      </c>
      <c r="S11" s="8">
        <v>0</v>
      </c>
      <c r="T11" s="8">
        <v>0</v>
      </c>
      <c r="U11" s="8">
        <v>88.796</v>
      </c>
      <c r="V11" s="8">
        <v>0</v>
      </c>
      <c r="W11" s="8">
        <v>20.821</v>
      </c>
      <c r="X11" s="8">
        <v>164.505</v>
      </c>
      <c r="Y11" s="8">
        <v>0</v>
      </c>
      <c r="Z11" s="8">
        <v>0.613</v>
      </c>
      <c r="AA11" s="8">
        <v>0</v>
      </c>
      <c r="AB11" s="8">
        <v>0</v>
      </c>
      <c r="AC11" s="8">
        <v>0</v>
      </c>
      <c r="AD11" s="8">
        <v>0</v>
      </c>
      <c r="AE11" s="8">
        <v>0</v>
      </c>
      <c r="AF11" s="8">
        <v>0</v>
      </c>
      <c r="AG11" s="8">
        <v>0</v>
      </c>
      <c r="AH11" s="8">
        <v>0</v>
      </c>
      <c r="AI11" s="8">
        <v>1.225</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9">
        <v>275.96</v>
      </c>
      <c r="BM11" s="7">
        <v>0</v>
      </c>
      <c r="BN11" s="8">
        <v>0</v>
      </c>
      <c r="BO11" s="8">
        <v>0</v>
      </c>
      <c r="BP11" s="24">
        <v>0</v>
      </c>
      <c r="BQ11" s="8">
        <v>0</v>
      </c>
      <c r="BR11" s="8"/>
      <c r="BS11" s="8">
        <v>182.04</v>
      </c>
      <c r="BT11" s="24">
        <v>182.04</v>
      </c>
      <c r="BU11" s="24">
        <v>182.04</v>
      </c>
      <c r="BV11" s="8"/>
      <c r="BW11" s="8"/>
      <c r="BX11" s="24">
        <v>0</v>
      </c>
      <c r="BY11" s="24">
        <v>182.04</v>
      </c>
      <c r="BZ11" s="10">
        <v>458</v>
      </c>
      <c r="CA11" s="6"/>
      <c r="CB11" s="6"/>
      <c r="CC11" s="6"/>
    </row>
    <row r="12" spans="1:81" ht="12.75">
      <c r="A12" s="45">
        <v>5</v>
      </c>
      <c r="B12" s="46" t="s">
        <v>100</v>
      </c>
      <c r="C12" s="47" t="s">
        <v>4</v>
      </c>
      <c r="D12" s="7">
        <v>0</v>
      </c>
      <c r="E12" s="8">
        <v>0</v>
      </c>
      <c r="F12" s="8">
        <v>0</v>
      </c>
      <c r="G12" s="8">
        <v>0</v>
      </c>
      <c r="H12" s="8">
        <v>0</v>
      </c>
      <c r="I12" s="8">
        <v>0</v>
      </c>
      <c r="J12" s="8">
        <v>0</v>
      </c>
      <c r="K12" s="8">
        <v>0</v>
      </c>
      <c r="L12" s="8">
        <v>0</v>
      </c>
      <c r="M12" s="8">
        <v>0</v>
      </c>
      <c r="N12" s="8">
        <v>0</v>
      </c>
      <c r="O12" s="8">
        <v>0</v>
      </c>
      <c r="P12" s="8">
        <v>0</v>
      </c>
      <c r="Q12" s="8">
        <v>0</v>
      </c>
      <c r="R12" s="8">
        <v>0</v>
      </c>
      <c r="S12" s="8">
        <v>0</v>
      </c>
      <c r="T12" s="8">
        <v>0</v>
      </c>
      <c r="U12" s="8">
        <v>975.437</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9">
        <v>975.437</v>
      </c>
      <c r="BM12" s="7">
        <v>0</v>
      </c>
      <c r="BN12" s="8">
        <v>0</v>
      </c>
      <c r="BO12" s="8">
        <v>0</v>
      </c>
      <c r="BP12" s="24">
        <v>0</v>
      </c>
      <c r="BQ12" s="8">
        <v>737</v>
      </c>
      <c r="BR12" s="8"/>
      <c r="BS12" s="8">
        <v>-4.437</v>
      </c>
      <c r="BT12" s="24">
        <v>-4.437</v>
      </c>
      <c r="BU12" s="24">
        <v>732.563</v>
      </c>
      <c r="BV12" s="8"/>
      <c r="BW12" s="8"/>
      <c r="BX12" s="24">
        <v>0</v>
      </c>
      <c r="BY12" s="24">
        <v>732.563</v>
      </c>
      <c r="BZ12" s="10">
        <v>1708</v>
      </c>
      <c r="CA12" s="6"/>
      <c r="CB12" s="6"/>
      <c r="CC12" s="6"/>
    </row>
    <row r="13" spans="1:81" ht="12.75">
      <c r="A13" s="45">
        <v>6</v>
      </c>
      <c r="B13" s="46" t="s">
        <v>101</v>
      </c>
      <c r="C13" s="47" t="s">
        <v>5</v>
      </c>
      <c r="D13" s="7">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9">
        <v>0</v>
      </c>
      <c r="BM13" s="7">
        <v>0</v>
      </c>
      <c r="BN13" s="8">
        <v>0</v>
      </c>
      <c r="BO13" s="8">
        <v>0</v>
      </c>
      <c r="BP13" s="24">
        <v>0</v>
      </c>
      <c r="BQ13" s="8">
        <v>0</v>
      </c>
      <c r="BR13" s="8"/>
      <c r="BS13" s="8">
        <v>0</v>
      </c>
      <c r="BT13" s="24">
        <v>0</v>
      </c>
      <c r="BU13" s="24">
        <v>0</v>
      </c>
      <c r="BV13" s="8"/>
      <c r="BW13" s="8"/>
      <c r="BX13" s="24">
        <v>0</v>
      </c>
      <c r="BY13" s="24">
        <v>0</v>
      </c>
      <c r="BZ13" s="10">
        <v>0</v>
      </c>
      <c r="CA13" s="6"/>
      <c r="CB13" s="6"/>
      <c r="CC13" s="6"/>
    </row>
    <row r="14" spans="1:81" ht="12.75">
      <c r="A14" s="45">
        <v>7</v>
      </c>
      <c r="B14" s="46" t="s">
        <v>102</v>
      </c>
      <c r="C14" s="47" t="s">
        <v>6</v>
      </c>
      <c r="D14" s="7">
        <v>0</v>
      </c>
      <c r="E14" s="8">
        <v>0</v>
      </c>
      <c r="F14" s="8">
        <v>0</v>
      </c>
      <c r="G14" s="8">
        <v>0</v>
      </c>
      <c r="H14" s="8">
        <v>0</v>
      </c>
      <c r="I14" s="8">
        <v>0</v>
      </c>
      <c r="J14" s="8">
        <v>0</v>
      </c>
      <c r="K14" s="8">
        <v>0</v>
      </c>
      <c r="L14" s="8">
        <v>0</v>
      </c>
      <c r="M14" s="8">
        <v>0</v>
      </c>
      <c r="N14" s="8">
        <v>0</v>
      </c>
      <c r="O14" s="8">
        <v>0</v>
      </c>
      <c r="P14" s="8">
        <v>0</v>
      </c>
      <c r="Q14" s="8">
        <v>0</v>
      </c>
      <c r="R14" s="8">
        <v>0</v>
      </c>
      <c r="S14" s="8">
        <v>0</v>
      </c>
      <c r="T14" s="8">
        <v>0</v>
      </c>
      <c r="U14" s="8">
        <v>62.546</v>
      </c>
      <c r="V14" s="8">
        <v>0</v>
      </c>
      <c r="W14" s="8">
        <v>0</v>
      </c>
      <c r="X14" s="8">
        <v>895.444</v>
      </c>
      <c r="Y14" s="8">
        <v>5.301</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9">
        <v>963.291</v>
      </c>
      <c r="BM14" s="7">
        <v>0</v>
      </c>
      <c r="BN14" s="8">
        <v>0</v>
      </c>
      <c r="BO14" s="8">
        <v>0</v>
      </c>
      <c r="BP14" s="24">
        <v>0</v>
      </c>
      <c r="BQ14" s="8">
        <v>0</v>
      </c>
      <c r="BR14" s="8"/>
      <c r="BS14" s="8">
        <v>-95.291</v>
      </c>
      <c r="BT14" s="24">
        <v>-95.291</v>
      </c>
      <c r="BU14" s="24">
        <v>-95.291</v>
      </c>
      <c r="BV14" s="8"/>
      <c r="BW14" s="8"/>
      <c r="BX14" s="24">
        <v>0</v>
      </c>
      <c r="BY14" s="24">
        <v>-95.291</v>
      </c>
      <c r="BZ14" s="10">
        <v>868</v>
      </c>
      <c r="CA14" s="6"/>
      <c r="CB14" s="6"/>
      <c r="CC14" s="6"/>
    </row>
    <row r="15" spans="1:81" ht="12.75">
      <c r="A15" s="45">
        <v>8</v>
      </c>
      <c r="B15" s="46" t="s">
        <v>103</v>
      </c>
      <c r="C15" s="47" t="s">
        <v>7</v>
      </c>
      <c r="D15" s="7">
        <v>41.946</v>
      </c>
      <c r="E15" s="8">
        <v>0</v>
      </c>
      <c r="F15" s="8">
        <v>31</v>
      </c>
      <c r="G15" s="8">
        <v>0</v>
      </c>
      <c r="H15" s="8">
        <v>70.968</v>
      </c>
      <c r="I15" s="8">
        <v>0</v>
      </c>
      <c r="J15" s="8">
        <v>6</v>
      </c>
      <c r="K15" s="8">
        <v>99.064</v>
      </c>
      <c r="L15" s="8">
        <v>111.605</v>
      </c>
      <c r="M15" s="8">
        <v>0</v>
      </c>
      <c r="N15" s="8">
        <v>0</v>
      </c>
      <c r="O15" s="8">
        <v>0</v>
      </c>
      <c r="P15" s="8">
        <v>0</v>
      </c>
      <c r="Q15" s="8">
        <v>18.438</v>
      </c>
      <c r="R15" s="8">
        <v>160.902</v>
      </c>
      <c r="S15" s="8">
        <v>0</v>
      </c>
      <c r="T15" s="8">
        <v>0</v>
      </c>
      <c r="U15" s="8">
        <v>628.741</v>
      </c>
      <c r="V15" s="8">
        <v>3.558</v>
      </c>
      <c r="W15" s="8">
        <v>346.182</v>
      </c>
      <c r="X15" s="8">
        <v>87.825</v>
      </c>
      <c r="Y15" s="8">
        <v>0.006</v>
      </c>
      <c r="Z15" s="8">
        <v>5.109</v>
      </c>
      <c r="AA15" s="8">
        <v>0</v>
      </c>
      <c r="AB15" s="8">
        <v>0.495</v>
      </c>
      <c r="AC15" s="8">
        <v>0</v>
      </c>
      <c r="AD15" s="8">
        <v>0.223</v>
      </c>
      <c r="AE15" s="8">
        <v>0</v>
      </c>
      <c r="AF15" s="8">
        <v>2.904</v>
      </c>
      <c r="AG15" s="8">
        <v>8.009</v>
      </c>
      <c r="AH15" s="8">
        <v>7</v>
      </c>
      <c r="AI15" s="8">
        <v>0</v>
      </c>
      <c r="AJ15" s="8">
        <v>0.028</v>
      </c>
      <c r="AK15" s="8">
        <v>12.737</v>
      </c>
      <c r="AL15" s="8">
        <v>0</v>
      </c>
      <c r="AM15" s="8">
        <v>0</v>
      </c>
      <c r="AN15" s="8">
        <v>0</v>
      </c>
      <c r="AO15" s="8">
        <v>0</v>
      </c>
      <c r="AP15" s="8">
        <v>0</v>
      </c>
      <c r="AQ15" s="8">
        <v>0</v>
      </c>
      <c r="AR15" s="8">
        <v>0</v>
      </c>
      <c r="AS15" s="8">
        <v>0</v>
      </c>
      <c r="AT15" s="8">
        <v>0</v>
      </c>
      <c r="AU15" s="8">
        <v>0</v>
      </c>
      <c r="AV15" s="8">
        <v>0</v>
      </c>
      <c r="AW15" s="8">
        <v>0</v>
      </c>
      <c r="AX15" s="8">
        <v>0.591</v>
      </c>
      <c r="AY15" s="8">
        <v>0</v>
      </c>
      <c r="AZ15" s="8">
        <v>0</v>
      </c>
      <c r="BA15" s="8">
        <v>0</v>
      </c>
      <c r="BB15" s="8">
        <v>0</v>
      </c>
      <c r="BC15" s="8">
        <v>7.366</v>
      </c>
      <c r="BD15" s="8">
        <v>0</v>
      </c>
      <c r="BE15" s="8">
        <v>0</v>
      </c>
      <c r="BF15" s="8">
        <v>0</v>
      </c>
      <c r="BG15" s="8">
        <v>0</v>
      </c>
      <c r="BH15" s="8">
        <v>0.417</v>
      </c>
      <c r="BI15" s="8">
        <v>0</v>
      </c>
      <c r="BJ15" s="8">
        <v>0</v>
      </c>
      <c r="BK15" s="8">
        <v>0</v>
      </c>
      <c r="BL15" s="9">
        <v>1651.1139999999998</v>
      </c>
      <c r="BM15" s="7">
        <v>86.186</v>
      </c>
      <c r="BN15" s="8">
        <v>0</v>
      </c>
      <c r="BO15" s="8">
        <v>0</v>
      </c>
      <c r="BP15" s="24">
        <v>86.186</v>
      </c>
      <c r="BQ15" s="8">
        <v>0</v>
      </c>
      <c r="BR15" s="8"/>
      <c r="BS15" s="8">
        <v>-219.3</v>
      </c>
      <c r="BT15" s="24">
        <v>-219.3</v>
      </c>
      <c r="BU15" s="24">
        <v>-219.3</v>
      </c>
      <c r="BV15" s="8"/>
      <c r="BW15" s="8"/>
      <c r="BX15" s="24">
        <v>12</v>
      </c>
      <c r="BY15" s="24">
        <v>-121.114</v>
      </c>
      <c r="BZ15" s="10">
        <v>1530</v>
      </c>
      <c r="CA15" s="6"/>
      <c r="CB15" s="6"/>
      <c r="CC15" s="6"/>
    </row>
    <row r="16" spans="1:81" ht="12.75">
      <c r="A16" s="45">
        <v>9</v>
      </c>
      <c r="B16" s="46" t="s">
        <v>104</v>
      </c>
      <c r="C16" s="47" t="s">
        <v>8</v>
      </c>
      <c r="D16" s="7">
        <v>133.8</v>
      </c>
      <c r="E16" s="8">
        <v>0</v>
      </c>
      <c r="F16" s="8">
        <v>154.452</v>
      </c>
      <c r="G16" s="8">
        <v>0</v>
      </c>
      <c r="H16" s="8">
        <v>0.352</v>
      </c>
      <c r="I16" s="8">
        <v>0</v>
      </c>
      <c r="J16" s="8">
        <v>0</v>
      </c>
      <c r="K16" s="8">
        <v>0.063</v>
      </c>
      <c r="L16" s="8">
        <v>4839.43</v>
      </c>
      <c r="M16" s="8">
        <v>0</v>
      </c>
      <c r="N16" s="8">
        <v>0.145</v>
      </c>
      <c r="O16" s="8">
        <v>2.536</v>
      </c>
      <c r="P16" s="8">
        <v>16.595</v>
      </c>
      <c r="Q16" s="8">
        <v>0.483</v>
      </c>
      <c r="R16" s="8">
        <v>0.147</v>
      </c>
      <c r="S16" s="8">
        <v>3.23</v>
      </c>
      <c r="T16" s="8">
        <v>0</v>
      </c>
      <c r="U16" s="8">
        <v>94.835</v>
      </c>
      <c r="V16" s="8">
        <v>0.544</v>
      </c>
      <c r="W16" s="8">
        <v>0.724</v>
      </c>
      <c r="X16" s="8">
        <v>0.305</v>
      </c>
      <c r="Y16" s="8">
        <v>0.4</v>
      </c>
      <c r="Z16" s="8">
        <v>0.714</v>
      </c>
      <c r="AA16" s="8">
        <v>0.022</v>
      </c>
      <c r="AB16" s="8">
        <v>0.201</v>
      </c>
      <c r="AC16" s="8">
        <v>0.215</v>
      </c>
      <c r="AD16" s="8">
        <v>0.239</v>
      </c>
      <c r="AE16" s="8">
        <v>0.096</v>
      </c>
      <c r="AF16" s="8">
        <v>0.453</v>
      </c>
      <c r="AG16" s="8">
        <v>0.814</v>
      </c>
      <c r="AH16" s="8">
        <v>0.021</v>
      </c>
      <c r="AI16" s="8">
        <v>1.299</v>
      </c>
      <c r="AJ16" s="8">
        <v>0.008</v>
      </c>
      <c r="AK16" s="8">
        <v>0.407</v>
      </c>
      <c r="AL16" s="8">
        <v>1.984</v>
      </c>
      <c r="AM16" s="8">
        <v>10.864</v>
      </c>
      <c r="AN16" s="8">
        <v>7.242</v>
      </c>
      <c r="AO16" s="8">
        <v>968.357</v>
      </c>
      <c r="AP16" s="8">
        <v>0.055</v>
      </c>
      <c r="AQ16" s="8">
        <v>25.758</v>
      </c>
      <c r="AR16" s="8">
        <v>0.035</v>
      </c>
      <c r="AS16" s="8">
        <v>0.109</v>
      </c>
      <c r="AT16" s="8">
        <v>1.247</v>
      </c>
      <c r="AU16" s="8">
        <v>0.242</v>
      </c>
      <c r="AV16" s="8">
        <v>0</v>
      </c>
      <c r="AW16" s="8">
        <v>0</v>
      </c>
      <c r="AX16" s="8">
        <v>1.452</v>
      </c>
      <c r="AY16" s="8">
        <v>0.854</v>
      </c>
      <c r="AZ16" s="8">
        <v>1.851</v>
      </c>
      <c r="BA16" s="8">
        <v>0.248</v>
      </c>
      <c r="BB16" s="8">
        <v>5.717</v>
      </c>
      <c r="BC16" s="8">
        <v>35.964</v>
      </c>
      <c r="BD16" s="8">
        <v>13.241</v>
      </c>
      <c r="BE16" s="8">
        <v>228.832</v>
      </c>
      <c r="BF16" s="8">
        <v>0.013</v>
      </c>
      <c r="BG16" s="8">
        <v>0</v>
      </c>
      <c r="BH16" s="8">
        <v>0.69</v>
      </c>
      <c r="BI16" s="8">
        <v>0</v>
      </c>
      <c r="BJ16" s="8">
        <v>0</v>
      </c>
      <c r="BK16" s="8">
        <v>0</v>
      </c>
      <c r="BL16" s="9">
        <v>6557.285000000001</v>
      </c>
      <c r="BM16" s="7">
        <v>7911.06</v>
      </c>
      <c r="BN16" s="8">
        <v>0</v>
      </c>
      <c r="BO16" s="8">
        <v>0</v>
      </c>
      <c r="BP16" s="24">
        <v>7911.06</v>
      </c>
      <c r="BQ16" s="8">
        <v>0</v>
      </c>
      <c r="BR16" s="8"/>
      <c r="BS16" s="8">
        <v>384.114</v>
      </c>
      <c r="BT16" s="24">
        <v>384.114</v>
      </c>
      <c r="BU16" s="24">
        <v>384.114</v>
      </c>
      <c r="BV16" s="8"/>
      <c r="BW16" s="8"/>
      <c r="BX16" s="24">
        <v>237.541</v>
      </c>
      <c r="BY16" s="24">
        <v>8532.715</v>
      </c>
      <c r="BZ16" s="10">
        <v>15090</v>
      </c>
      <c r="CA16" s="6"/>
      <c r="CB16" s="6"/>
      <c r="CC16" s="6"/>
    </row>
    <row r="17" spans="1:81" ht="12.75">
      <c r="A17" s="45">
        <v>10</v>
      </c>
      <c r="B17" s="46" t="s">
        <v>105</v>
      </c>
      <c r="C17" s="47" t="s">
        <v>9</v>
      </c>
      <c r="D17" s="7">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9">
        <v>0</v>
      </c>
      <c r="BM17" s="7">
        <v>0</v>
      </c>
      <c r="BN17" s="8">
        <v>0</v>
      </c>
      <c r="BO17" s="8">
        <v>0</v>
      </c>
      <c r="BP17" s="24">
        <v>0</v>
      </c>
      <c r="BQ17" s="8">
        <v>0</v>
      </c>
      <c r="BR17" s="8"/>
      <c r="BS17" s="8">
        <v>0</v>
      </c>
      <c r="BT17" s="24">
        <v>0</v>
      </c>
      <c r="BU17" s="24">
        <v>0</v>
      </c>
      <c r="BV17" s="8"/>
      <c r="BW17" s="8"/>
      <c r="BX17" s="24">
        <v>0</v>
      </c>
      <c r="BY17" s="24">
        <v>0</v>
      </c>
      <c r="BZ17" s="10">
        <v>0</v>
      </c>
      <c r="CA17" s="6"/>
      <c r="CB17" s="6"/>
      <c r="CC17" s="6"/>
    </row>
    <row r="18" spans="1:81" ht="12.75">
      <c r="A18" s="45">
        <v>11</v>
      </c>
      <c r="B18" s="46" t="s">
        <v>106</v>
      </c>
      <c r="C18" s="47" t="s">
        <v>10</v>
      </c>
      <c r="D18" s="7">
        <v>10.591</v>
      </c>
      <c r="E18" s="8">
        <v>0.543</v>
      </c>
      <c r="F18" s="8">
        <v>72.906</v>
      </c>
      <c r="G18" s="8">
        <v>2.32</v>
      </c>
      <c r="H18" s="8">
        <v>198.201</v>
      </c>
      <c r="I18" s="8">
        <v>0</v>
      </c>
      <c r="J18" s="8">
        <v>0.08</v>
      </c>
      <c r="K18" s="8">
        <v>5.682</v>
      </c>
      <c r="L18" s="8">
        <v>99.627</v>
      </c>
      <c r="M18" s="8">
        <v>0</v>
      </c>
      <c r="N18" s="8">
        <v>443.488</v>
      </c>
      <c r="O18" s="8">
        <v>197.67</v>
      </c>
      <c r="P18" s="8">
        <v>0.194</v>
      </c>
      <c r="Q18" s="8">
        <v>12.263</v>
      </c>
      <c r="R18" s="8">
        <v>6.927</v>
      </c>
      <c r="S18" s="8">
        <v>15.284</v>
      </c>
      <c r="T18" s="8">
        <v>0</v>
      </c>
      <c r="U18" s="8">
        <v>23.491</v>
      </c>
      <c r="V18" s="8">
        <v>26.902</v>
      </c>
      <c r="W18" s="8">
        <v>9.292</v>
      </c>
      <c r="X18" s="8">
        <v>24.014</v>
      </c>
      <c r="Y18" s="8">
        <v>12.693</v>
      </c>
      <c r="Z18" s="8">
        <v>30.157</v>
      </c>
      <c r="AA18" s="8">
        <v>0.317</v>
      </c>
      <c r="AB18" s="8">
        <v>7.825</v>
      </c>
      <c r="AC18" s="8">
        <v>3.08</v>
      </c>
      <c r="AD18" s="8">
        <v>9.118</v>
      </c>
      <c r="AE18" s="8">
        <v>8.495</v>
      </c>
      <c r="AF18" s="8">
        <v>40.981</v>
      </c>
      <c r="AG18" s="8">
        <v>140.605</v>
      </c>
      <c r="AH18" s="8">
        <v>1.019</v>
      </c>
      <c r="AI18" s="8">
        <v>40.693</v>
      </c>
      <c r="AJ18" s="8">
        <v>5.993</v>
      </c>
      <c r="AK18" s="8">
        <v>272.43</v>
      </c>
      <c r="AL18" s="8">
        <v>24.104</v>
      </c>
      <c r="AM18" s="8">
        <v>86.037</v>
      </c>
      <c r="AN18" s="8">
        <v>71.349</v>
      </c>
      <c r="AO18" s="8">
        <v>117.134</v>
      </c>
      <c r="AP18" s="8">
        <v>18.253</v>
      </c>
      <c r="AQ18" s="8">
        <v>54.234</v>
      </c>
      <c r="AR18" s="8">
        <v>1.34</v>
      </c>
      <c r="AS18" s="8">
        <v>64.511</v>
      </c>
      <c r="AT18" s="8">
        <v>19.114</v>
      </c>
      <c r="AU18" s="8">
        <v>1.074</v>
      </c>
      <c r="AV18" s="8">
        <v>0.385</v>
      </c>
      <c r="AW18" s="8">
        <v>0.937</v>
      </c>
      <c r="AX18" s="8">
        <v>87.481</v>
      </c>
      <c r="AY18" s="8">
        <v>27.555</v>
      </c>
      <c r="AZ18" s="8">
        <v>6.735</v>
      </c>
      <c r="BA18" s="8">
        <v>18.329</v>
      </c>
      <c r="BB18" s="8">
        <v>176.537</v>
      </c>
      <c r="BC18" s="8">
        <v>50.983</v>
      </c>
      <c r="BD18" s="8">
        <v>35.203</v>
      </c>
      <c r="BE18" s="8">
        <v>529.086</v>
      </c>
      <c r="BF18" s="8">
        <v>50.171</v>
      </c>
      <c r="BG18" s="8">
        <v>44.676</v>
      </c>
      <c r="BH18" s="8">
        <v>241.513</v>
      </c>
      <c r="BI18" s="8">
        <v>19.561</v>
      </c>
      <c r="BJ18" s="8">
        <v>0</v>
      </c>
      <c r="BK18" s="8">
        <v>0</v>
      </c>
      <c r="BL18" s="9">
        <v>3469.1829999999995</v>
      </c>
      <c r="BM18" s="7">
        <v>3010.2</v>
      </c>
      <c r="BN18" s="8">
        <v>0</v>
      </c>
      <c r="BO18" s="8">
        <v>0</v>
      </c>
      <c r="BP18" s="24">
        <v>3010.2</v>
      </c>
      <c r="BQ18" s="8">
        <v>105.329</v>
      </c>
      <c r="BR18" s="8"/>
      <c r="BS18" s="8">
        <v>-568.03</v>
      </c>
      <c r="BT18" s="24">
        <v>-568.03</v>
      </c>
      <c r="BU18" s="24">
        <v>-462.70099999999996</v>
      </c>
      <c r="BV18" s="8"/>
      <c r="BW18" s="8"/>
      <c r="BX18" s="24">
        <v>105.318</v>
      </c>
      <c r="BY18" s="24">
        <v>2652.817</v>
      </c>
      <c r="BZ18" s="10">
        <v>6122</v>
      </c>
      <c r="CA18" s="6"/>
      <c r="CB18" s="6"/>
      <c r="CC18" s="6"/>
    </row>
    <row r="19" spans="1:81" ht="12.75">
      <c r="A19" s="45">
        <v>12</v>
      </c>
      <c r="B19" s="46" t="s">
        <v>107</v>
      </c>
      <c r="C19" s="47" t="s">
        <v>11</v>
      </c>
      <c r="D19" s="7">
        <v>5.678</v>
      </c>
      <c r="E19" s="8">
        <v>0.685</v>
      </c>
      <c r="F19" s="8">
        <v>25.068</v>
      </c>
      <c r="G19" s="8">
        <v>3.037</v>
      </c>
      <c r="H19" s="8">
        <v>252.293</v>
      </c>
      <c r="I19" s="8">
        <v>0</v>
      </c>
      <c r="J19" s="8">
        <v>0.098</v>
      </c>
      <c r="K19" s="8">
        <v>6.265</v>
      </c>
      <c r="L19" s="8">
        <v>28.296</v>
      </c>
      <c r="M19" s="8">
        <v>0</v>
      </c>
      <c r="N19" s="8">
        <v>1.272</v>
      </c>
      <c r="O19" s="8">
        <v>7.352</v>
      </c>
      <c r="P19" s="8">
        <v>0.197</v>
      </c>
      <c r="Q19" s="8">
        <v>7.352</v>
      </c>
      <c r="R19" s="8">
        <v>4.114</v>
      </c>
      <c r="S19" s="8">
        <v>9.793</v>
      </c>
      <c r="T19" s="8">
        <v>0</v>
      </c>
      <c r="U19" s="8">
        <v>13.417</v>
      </c>
      <c r="V19" s="8">
        <v>3.136</v>
      </c>
      <c r="W19" s="8">
        <v>6.17</v>
      </c>
      <c r="X19" s="8">
        <v>26.139</v>
      </c>
      <c r="Y19" s="8">
        <v>15.471</v>
      </c>
      <c r="Z19" s="8">
        <v>21.439</v>
      </c>
      <c r="AA19" s="8">
        <v>0.393</v>
      </c>
      <c r="AB19" s="8">
        <v>2.842</v>
      </c>
      <c r="AC19" s="8">
        <v>3.522</v>
      </c>
      <c r="AD19" s="8">
        <v>4.994</v>
      </c>
      <c r="AE19" s="8">
        <v>7.441</v>
      </c>
      <c r="AF19" s="8">
        <v>19.878</v>
      </c>
      <c r="AG19" s="8">
        <v>5.09</v>
      </c>
      <c r="AH19" s="8">
        <v>1.173</v>
      </c>
      <c r="AI19" s="8">
        <v>48.568</v>
      </c>
      <c r="AJ19" s="8">
        <v>7.735</v>
      </c>
      <c r="AK19" s="8">
        <v>121.897</v>
      </c>
      <c r="AL19" s="8">
        <v>29.961</v>
      </c>
      <c r="AM19" s="8">
        <v>107.508</v>
      </c>
      <c r="AN19" s="8">
        <v>91.649</v>
      </c>
      <c r="AO19" s="8">
        <v>12.926</v>
      </c>
      <c r="AP19" s="8">
        <v>20.852</v>
      </c>
      <c r="AQ19" s="8">
        <v>16.153</v>
      </c>
      <c r="AR19" s="8">
        <v>1.664</v>
      </c>
      <c r="AS19" s="8">
        <v>92.669</v>
      </c>
      <c r="AT19" s="8">
        <v>22.326</v>
      </c>
      <c r="AU19" s="8">
        <v>0</v>
      </c>
      <c r="AV19" s="8">
        <v>0</v>
      </c>
      <c r="AW19" s="8">
        <v>0</v>
      </c>
      <c r="AX19" s="8">
        <v>50.426</v>
      </c>
      <c r="AY19" s="8">
        <v>33.879</v>
      </c>
      <c r="AZ19" s="8">
        <v>8.616</v>
      </c>
      <c r="BA19" s="8">
        <v>23.207</v>
      </c>
      <c r="BB19" s="8">
        <v>219.323</v>
      </c>
      <c r="BC19" s="8">
        <v>77.716</v>
      </c>
      <c r="BD19" s="8">
        <v>16.647</v>
      </c>
      <c r="BE19" s="8">
        <v>228.804</v>
      </c>
      <c r="BF19" s="8">
        <v>65.403</v>
      </c>
      <c r="BG19" s="8">
        <v>207.27</v>
      </c>
      <c r="BH19" s="8">
        <v>136.881</v>
      </c>
      <c r="BI19" s="8">
        <v>23.596</v>
      </c>
      <c r="BJ19" s="8">
        <v>0</v>
      </c>
      <c r="BK19" s="8">
        <v>0</v>
      </c>
      <c r="BL19" s="9">
        <v>2148.281</v>
      </c>
      <c r="BM19" s="7">
        <v>7550.145</v>
      </c>
      <c r="BN19" s="8">
        <v>0</v>
      </c>
      <c r="BO19" s="8">
        <v>0</v>
      </c>
      <c r="BP19" s="24">
        <v>7550.145</v>
      </c>
      <c r="BQ19" s="8">
        <v>0</v>
      </c>
      <c r="BR19" s="8"/>
      <c r="BS19" s="8">
        <v>-1227.345</v>
      </c>
      <c r="BT19" s="25">
        <v>-1227.345</v>
      </c>
      <c r="BU19" s="25">
        <v>-1227.345</v>
      </c>
      <c r="BV19" s="17"/>
      <c r="BW19" s="17"/>
      <c r="BX19" s="24">
        <v>222.919</v>
      </c>
      <c r="BY19" s="24">
        <v>6545.719</v>
      </c>
      <c r="BZ19" s="10">
        <v>8694</v>
      </c>
      <c r="CA19" s="6"/>
      <c r="CB19" s="6"/>
      <c r="CC19" s="6"/>
    </row>
    <row r="20" spans="1:81" ht="12.75">
      <c r="A20" s="45">
        <v>13</v>
      </c>
      <c r="B20" s="46" t="s">
        <v>108</v>
      </c>
      <c r="C20" s="47" t="s">
        <v>12</v>
      </c>
      <c r="D20" s="7">
        <v>2.292</v>
      </c>
      <c r="E20" s="8">
        <v>0.276</v>
      </c>
      <c r="F20" s="8">
        <v>10.113</v>
      </c>
      <c r="G20" s="8">
        <v>1.225</v>
      </c>
      <c r="H20" s="8">
        <v>97.713</v>
      </c>
      <c r="I20" s="8">
        <v>0</v>
      </c>
      <c r="J20" s="8">
        <v>0.04</v>
      </c>
      <c r="K20" s="8">
        <v>2.527</v>
      </c>
      <c r="L20" s="8">
        <v>11.419</v>
      </c>
      <c r="M20" s="8">
        <v>0</v>
      </c>
      <c r="N20" s="8">
        <v>0.514</v>
      </c>
      <c r="O20" s="8">
        <v>4.68</v>
      </c>
      <c r="P20" s="8">
        <v>41.811</v>
      </c>
      <c r="Q20" s="8">
        <v>2.962</v>
      </c>
      <c r="R20" s="8">
        <v>1.658</v>
      </c>
      <c r="S20" s="8">
        <v>3.95</v>
      </c>
      <c r="T20" s="8">
        <v>0</v>
      </c>
      <c r="U20" s="8">
        <v>5.41</v>
      </c>
      <c r="V20" s="8">
        <v>1.264</v>
      </c>
      <c r="W20" s="8">
        <v>2.489</v>
      </c>
      <c r="X20" s="8">
        <v>10.545</v>
      </c>
      <c r="Y20" s="8">
        <v>6.241</v>
      </c>
      <c r="Z20" s="8">
        <v>8.65</v>
      </c>
      <c r="AA20" s="8">
        <v>0.158</v>
      </c>
      <c r="AB20" s="8">
        <v>1.147</v>
      </c>
      <c r="AC20" s="8">
        <v>1.422</v>
      </c>
      <c r="AD20" s="8">
        <v>6.735</v>
      </c>
      <c r="AE20" s="8">
        <v>3.003</v>
      </c>
      <c r="AF20" s="8">
        <v>8.016</v>
      </c>
      <c r="AG20" s="8">
        <v>297.563</v>
      </c>
      <c r="AH20" s="8">
        <v>0.473</v>
      </c>
      <c r="AI20" s="8">
        <v>19.592</v>
      </c>
      <c r="AJ20" s="8">
        <v>3.12</v>
      </c>
      <c r="AK20" s="8">
        <v>49.175</v>
      </c>
      <c r="AL20" s="8">
        <v>12.089</v>
      </c>
      <c r="AM20" s="8">
        <v>43.366</v>
      </c>
      <c r="AN20" s="8">
        <v>132.968</v>
      </c>
      <c r="AO20" s="8">
        <v>5.213</v>
      </c>
      <c r="AP20" s="8">
        <v>8.411</v>
      </c>
      <c r="AQ20" s="8">
        <v>6.519</v>
      </c>
      <c r="AR20" s="8">
        <v>0.67</v>
      </c>
      <c r="AS20" s="8">
        <v>31.005</v>
      </c>
      <c r="AT20" s="8">
        <v>9.005</v>
      </c>
      <c r="AU20" s="8">
        <v>0</v>
      </c>
      <c r="AV20" s="8">
        <v>0</v>
      </c>
      <c r="AW20" s="8">
        <v>0</v>
      </c>
      <c r="AX20" s="8">
        <v>20.343</v>
      </c>
      <c r="AY20" s="8">
        <v>13.667</v>
      </c>
      <c r="AZ20" s="8">
        <v>3.475</v>
      </c>
      <c r="BA20" s="8">
        <v>9.36</v>
      </c>
      <c r="BB20" s="8">
        <v>88.469</v>
      </c>
      <c r="BC20" s="8">
        <v>31.836</v>
      </c>
      <c r="BD20" s="8">
        <v>14.611</v>
      </c>
      <c r="BE20" s="8">
        <v>46.805</v>
      </c>
      <c r="BF20" s="8">
        <v>26.382</v>
      </c>
      <c r="BG20" s="8">
        <v>0</v>
      </c>
      <c r="BH20" s="8">
        <v>52.75</v>
      </c>
      <c r="BI20" s="8">
        <v>9.519</v>
      </c>
      <c r="BJ20" s="8">
        <v>0</v>
      </c>
      <c r="BK20" s="8">
        <v>0</v>
      </c>
      <c r="BL20" s="9">
        <v>1172.646</v>
      </c>
      <c r="BM20" s="7">
        <v>2690.589</v>
      </c>
      <c r="BN20" s="8">
        <v>0</v>
      </c>
      <c r="BO20" s="8">
        <v>0</v>
      </c>
      <c r="BP20" s="24">
        <v>2690.589</v>
      </c>
      <c r="BQ20" s="8">
        <v>0</v>
      </c>
      <c r="BR20" s="8"/>
      <c r="BS20" s="8">
        <v>-737.072</v>
      </c>
      <c r="BT20" s="24">
        <v>-737.072</v>
      </c>
      <c r="BU20" s="24">
        <v>-737.072</v>
      </c>
      <c r="BV20" s="8"/>
      <c r="BW20" s="8"/>
      <c r="BX20" s="24">
        <v>56.837</v>
      </c>
      <c r="BY20" s="24">
        <v>2010.3539999999998</v>
      </c>
      <c r="BZ20" s="10">
        <v>3183</v>
      </c>
      <c r="CA20" s="6"/>
      <c r="CB20" s="6"/>
      <c r="CC20" s="6"/>
    </row>
    <row r="21" spans="1:81" ht="12.75">
      <c r="A21" s="45">
        <v>14</v>
      </c>
      <c r="B21" s="46" t="s">
        <v>109</v>
      </c>
      <c r="C21" s="47" t="s">
        <v>73</v>
      </c>
      <c r="D21" s="7">
        <v>5.323</v>
      </c>
      <c r="E21" s="8">
        <v>0.065</v>
      </c>
      <c r="F21" s="8">
        <v>8.584</v>
      </c>
      <c r="G21" s="8">
        <v>0.016</v>
      </c>
      <c r="H21" s="8">
        <v>2.386</v>
      </c>
      <c r="I21" s="8">
        <v>0</v>
      </c>
      <c r="J21" s="8">
        <v>0.016</v>
      </c>
      <c r="K21" s="8">
        <v>0.653</v>
      </c>
      <c r="L21" s="8">
        <v>46.153</v>
      </c>
      <c r="M21" s="8">
        <v>0</v>
      </c>
      <c r="N21" s="8">
        <v>0.579</v>
      </c>
      <c r="O21" s="8">
        <v>0.357</v>
      </c>
      <c r="P21" s="8">
        <v>1.747</v>
      </c>
      <c r="Q21" s="8">
        <v>1052.33</v>
      </c>
      <c r="R21" s="8">
        <v>123.316</v>
      </c>
      <c r="S21" s="8">
        <v>5.862</v>
      </c>
      <c r="T21" s="8">
        <v>0</v>
      </c>
      <c r="U21" s="8">
        <v>35.746</v>
      </c>
      <c r="V21" s="8">
        <v>2.485</v>
      </c>
      <c r="W21" s="8">
        <v>14.201</v>
      </c>
      <c r="X21" s="8">
        <v>7.748</v>
      </c>
      <c r="Y21" s="8">
        <v>18.524</v>
      </c>
      <c r="Z21" s="8">
        <v>8.673</v>
      </c>
      <c r="AA21" s="8">
        <v>0.065</v>
      </c>
      <c r="AB21" s="8">
        <v>3.567</v>
      </c>
      <c r="AC21" s="8">
        <v>1.121</v>
      </c>
      <c r="AD21" s="8">
        <v>1.244</v>
      </c>
      <c r="AE21" s="8">
        <v>4.782</v>
      </c>
      <c r="AF21" s="8">
        <v>33.993</v>
      </c>
      <c r="AG21" s="8">
        <v>221.257</v>
      </c>
      <c r="AH21" s="8">
        <v>30.527</v>
      </c>
      <c r="AI21" s="8">
        <v>15.64</v>
      </c>
      <c r="AJ21" s="8">
        <v>6.573</v>
      </c>
      <c r="AK21" s="8">
        <v>2273.381</v>
      </c>
      <c r="AL21" s="8">
        <v>8.205</v>
      </c>
      <c r="AM21" s="8">
        <v>85.306</v>
      </c>
      <c r="AN21" s="8">
        <v>60.705</v>
      </c>
      <c r="AO21" s="8">
        <v>6.123</v>
      </c>
      <c r="AP21" s="8">
        <v>8.287</v>
      </c>
      <c r="AQ21" s="8">
        <v>3.875</v>
      </c>
      <c r="AR21" s="8">
        <v>0.184</v>
      </c>
      <c r="AS21" s="8">
        <v>20.844</v>
      </c>
      <c r="AT21" s="8">
        <v>7.378</v>
      </c>
      <c r="AU21" s="8">
        <v>3.811</v>
      </c>
      <c r="AV21" s="8">
        <v>1.365</v>
      </c>
      <c r="AW21" s="8">
        <v>3.325</v>
      </c>
      <c r="AX21" s="8">
        <v>544.322</v>
      </c>
      <c r="AY21" s="8">
        <v>6.051</v>
      </c>
      <c r="AZ21" s="8">
        <v>0.567</v>
      </c>
      <c r="BA21" s="8">
        <v>2.223</v>
      </c>
      <c r="BB21" s="8">
        <v>32.68</v>
      </c>
      <c r="BC21" s="8">
        <v>6.487</v>
      </c>
      <c r="BD21" s="8">
        <v>33.789</v>
      </c>
      <c r="BE21" s="8">
        <v>32.145</v>
      </c>
      <c r="BF21" s="8">
        <v>0.973</v>
      </c>
      <c r="BG21" s="8">
        <v>6.018</v>
      </c>
      <c r="BH21" s="8">
        <v>57.047</v>
      </c>
      <c r="BI21" s="8">
        <v>23.283</v>
      </c>
      <c r="BJ21" s="8">
        <v>0</v>
      </c>
      <c r="BK21" s="8">
        <v>0</v>
      </c>
      <c r="BL21" s="9">
        <v>4881.906999999999</v>
      </c>
      <c r="BM21" s="7">
        <v>172.489</v>
      </c>
      <c r="BN21" s="8">
        <v>0</v>
      </c>
      <c r="BO21" s="8">
        <v>0</v>
      </c>
      <c r="BP21" s="24">
        <v>172.489</v>
      </c>
      <c r="BQ21" s="8">
        <v>258.352</v>
      </c>
      <c r="BR21" s="8"/>
      <c r="BS21" s="8">
        <v>620.962</v>
      </c>
      <c r="BT21" s="24">
        <v>620.962</v>
      </c>
      <c r="BU21" s="24">
        <v>879.314</v>
      </c>
      <c r="BV21" s="8"/>
      <c r="BW21" s="8"/>
      <c r="BX21" s="24">
        <v>2.29</v>
      </c>
      <c r="BY21" s="24">
        <v>1054.0929999999998</v>
      </c>
      <c r="BZ21" s="10">
        <v>5936</v>
      </c>
      <c r="CA21" s="6"/>
      <c r="CB21" s="6"/>
      <c r="CC21" s="6"/>
    </row>
    <row r="22" spans="1:81" ht="12.75">
      <c r="A22" s="45">
        <v>15</v>
      </c>
      <c r="B22" s="46" t="s">
        <v>110</v>
      </c>
      <c r="C22" s="47" t="s">
        <v>13</v>
      </c>
      <c r="D22" s="7">
        <v>24.674</v>
      </c>
      <c r="E22" s="8">
        <v>0.109</v>
      </c>
      <c r="F22" s="8">
        <v>155.039</v>
      </c>
      <c r="G22" s="8">
        <v>0.028</v>
      </c>
      <c r="H22" s="8">
        <v>3.983</v>
      </c>
      <c r="I22" s="8">
        <v>0</v>
      </c>
      <c r="J22" s="8">
        <v>0.028</v>
      </c>
      <c r="K22" s="8">
        <v>5.126</v>
      </c>
      <c r="L22" s="8">
        <v>452.783</v>
      </c>
      <c r="M22" s="8">
        <v>0</v>
      </c>
      <c r="N22" s="8">
        <v>6.521</v>
      </c>
      <c r="O22" s="8">
        <v>1.346</v>
      </c>
      <c r="P22" s="8">
        <v>0.256</v>
      </c>
      <c r="Q22" s="8">
        <v>43.96</v>
      </c>
      <c r="R22" s="8">
        <v>1088.48</v>
      </c>
      <c r="S22" s="8">
        <v>1445.964</v>
      </c>
      <c r="T22" s="8">
        <v>0</v>
      </c>
      <c r="U22" s="8">
        <v>157.462</v>
      </c>
      <c r="V22" s="8">
        <v>49.212</v>
      </c>
      <c r="W22" s="8">
        <v>71.916</v>
      </c>
      <c r="X22" s="8">
        <v>9.262</v>
      </c>
      <c r="Y22" s="8">
        <v>5.858</v>
      </c>
      <c r="Z22" s="8">
        <v>27.139</v>
      </c>
      <c r="AA22" s="8">
        <v>0.109</v>
      </c>
      <c r="AB22" s="8">
        <v>37.036</v>
      </c>
      <c r="AC22" s="8">
        <v>4.265</v>
      </c>
      <c r="AD22" s="8">
        <v>2.488</v>
      </c>
      <c r="AE22" s="8">
        <v>2.408</v>
      </c>
      <c r="AF22" s="8">
        <v>5.537</v>
      </c>
      <c r="AG22" s="8">
        <v>41.587</v>
      </c>
      <c r="AH22" s="8">
        <v>0.704</v>
      </c>
      <c r="AI22" s="8">
        <v>21.596</v>
      </c>
      <c r="AJ22" s="8">
        <v>0.542</v>
      </c>
      <c r="AK22" s="8">
        <v>173.183</v>
      </c>
      <c r="AL22" s="8">
        <v>8.201</v>
      </c>
      <c r="AM22" s="8">
        <v>191</v>
      </c>
      <c r="AN22" s="8">
        <v>169.984</v>
      </c>
      <c r="AO22" s="8">
        <v>91.622</v>
      </c>
      <c r="AP22" s="8">
        <v>13.849</v>
      </c>
      <c r="AQ22" s="8">
        <v>6.475</v>
      </c>
      <c r="AR22" s="8">
        <v>0.414</v>
      </c>
      <c r="AS22" s="8">
        <v>34.816</v>
      </c>
      <c r="AT22" s="8">
        <v>36.472</v>
      </c>
      <c r="AU22" s="8">
        <v>6.368</v>
      </c>
      <c r="AV22" s="8">
        <v>2.278</v>
      </c>
      <c r="AW22" s="8">
        <v>5.554</v>
      </c>
      <c r="AX22" s="8">
        <v>62.567</v>
      </c>
      <c r="AY22" s="8">
        <v>10.11</v>
      </c>
      <c r="AZ22" s="8">
        <v>0.946</v>
      </c>
      <c r="BA22" s="8">
        <v>3.712</v>
      </c>
      <c r="BB22" s="8">
        <v>54.595</v>
      </c>
      <c r="BC22" s="8">
        <v>30.605</v>
      </c>
      <c r="BD22" s="8">
        <v>19.719</v>
      </c>
      <c r="BE22" s="8">
        <v>165.43</v>
      </c>
      <c r="BF22" s="8">
        <v>1.624</v>
      </c>
      <c r="BG22" s="8">
        <v>10.052</v>
      </c>
      <c r="BH22" s="8">
        <v>14.165</v>
      </c>
      <c r="BI22" s="8">
        <v>9.238</v>
      </c>
      <c r="BJ22" s="8">
        <v>0</v>
      </c>
      <c r="BK22" s="8">
        <v>0</v>
      </c>
      <c r="BL22" s="9">
        <v>4788.397000000001</v>
      </c>
      <c r="BM22" s="7">
        <v>1266.084</v>
      </c>
      <c r="BN22" s="8">
        <v>0</v>
      </c>
      <c r="BO22" s="8">
        <v>0</v>
      </c>
      <c r="BP22" s="24">
        <v>1266.084</v>
      </c>
      <c r="BQ22" s="8">
        <v>0</v>
      </c>
      <c r="BR22" s="8"/>
      <c r="BS22" s="8">
        <v>247.559</v>
      </c>
      <c r="BT22" s="24">
        <v>247.559</v>
      </c>
      <c r="BU22" s="24">
        <v>247.559</v>
      </c>
      <c r="BV22" s="8"/>
      <c r="BW22" s="8"/>
      <c r="BX22" s="24">
        <v>212.96</v>
      </c>
      <c r="BY22" s="24">
        <v>1726.603</v>
      </c>
      <c r="BZ22" s="10">
        <v>6515</v>
      </c>
      <c r="CA22" s="6"/>
      <c r="CB22" s="6"/>
      <c r="CC22" s="6"/>
    </row>
    <row r="23" spans="1:81" ht="12.75">
      <c r="A23" s="45">
        <v>16</v>
      </c>
      <c r="B23" s="46" t="s">
        <v>111</v>
      </c>
      <c r="C23" s="47" t="s">
        <v>14</v>
      </c>
      <c r="D23" s="7">
        <v>6.635</v>
      </c>
      <c r="E23" s="8">
        <v>0.413</v>
      </c>
      <c r="F23" s="8">
        <v>7.357</v>
      </c>
      <c r="G23" s="8">
        <v>0.657</v>
      </c>
      <c r="H23" s="8">
        <v>55.683</v>
      </c>
      <c r="I23" s="8">
        <v>0</v>
      </c>
      <c r="J23" s="8">
        <v>0.093</v>
      </c>
      <c r="K23" s="8">
        <v>2.996</v>
      </c>
      <c r="L23" s="8">
        <v>26.314</v>
      </c>
      <c r="M23" s="8">
        <v>0</v>
      </c>
      <c r="N23" s="8">
        <v>1.671</v>
      </c>
      <c r="O23" s="8">
        <v>0.768</v>
      </c>
      <c r="P23" s="8">
        <v>0.11</v>
      </c>
      <c r="Q23" s="8">
        <v>6.201</v>
      </c>
      <c r="R23" s="8">
        <v>9.145</v>
      </c>
      <c r="S23" s="8">
        <v>163.543</v>
      </c>
      <c r="T23" s="8">
        <v>0</v>
      </c>
      <c r="U23" s="8">
        <v>9.172</v>
      </c>
      <c r="V23" s="8">
        <v>5.105</v>
      </c>
      <c r="W23" s="8">
        <v>6.631</v>
      </c>
      <c r="X23" s="8">
        <v>8.106</v>
      </c>
      <c r="Y23" s="8">
        <v>9.278</v>
      </c>
      <c r="Z23" s="8">
        <v>16.53</v>
      </c>
      <c r="AA23" s="8">
        <v>0.365</v>
      </c>
      <c r="AB23" s="8">
        <v>3.918</v>
      </c>
      <c r="AC23" s="8">
        <v>4.248</v>
      </c>
      <c r="AD23" s="8">
        <v>25.314</v>
      </c>
      <c r="AE23" s="8">
        <v>3.548</v>
      </c>
      <c r="AF23" s="8">
        <v>15.083</v>
      </c>
      <c r="AG23" s="8">
        <v>6.216</v>
      </c>
      <c r="AH23" s="8">
        <v>0.588</v>
      </c>
      <c r="AI23" s="8">
        <v>65.483</v>
      </c>
      <c r="AJ23" s="8">
        <v>2.866</v>
      </c>
      <c r="AK23" s="8">
        <v>56.392</v>
      </c>
      <c r="AL23" s="8">
        <v>132.319</v>
      </c>
      <c r="AM23" s="8">
        <v>346.121</v>
      </c>
      <c r="AN23" s="8">
        <v>239.312</v>
      </c>
      <c r="AO23" s="8">
        <v>65.526</v>
      </c>
      <c r="AP23" s="8">
        <v>40.191</v>
      </c>
      <c r="AQ23" s="8">
        <v>19.991</v>
      </c>
      <c r="AR23" s="8">
        <v>1.161</v>
      </c>
      <c r="AS23" s="8">
        <v>106.494</v>
      </c>
      <c r="AT23" s="8">
        <v>142.309</v>
      </c>
      <c r="AU23" s="8">
        <v>16.92</v>
      </c>
      <c r="AV23" s="8">
        <v>6.162</v>
      </c>
      <c r="AW23" s="8">
        <v>14.59</v>
      </c>
      <c r="AX23" s="8">
        <v>59.565</v>
      </c>
      <c r="AY23" s="8">
        <v>32.76</v>
      </c>
      <c r="AZ23" s="8">
        <v>9.321</v>
      </c>
      <c r="BA23" s="8">
        <v>23.362</v>
      </c>
      <c r="BB23" s="8">
        <v>227.463</v>
      </c>
      <c r="BC23" s="8">
        <v>34.812</v>
      </c>
      <c r="BD23" s="8">
        <v>313.235</v>
      </c>
      <c r="BE23" s="8">
        <v>145.755</v>
      </c>
      <c r="BF23" s="8">
        <v>17.889</v>
      </c>
      <c r="BG23" s="8">
        <v>54.022</v>
      </c>
      <c r="BH23" s="8">
        <v>97.691</v>
      </c>
      <c r="BI23" s="8">
        <v>28.606</v>
      </c>
      <c r="BJ23" s="8">
        <v>0</v>
      </c>
      <c r="BK23" s="8">
        <v>0</v>
      </c>
      <c r="BL23" s="9">
        <v>2696.0060000000003</v>
      </c>
      <c r="BM23" s="7">
        <v>1513.563</v>
      </c>
      <c r="BN23" s="8">
        <v>0</v>
      </c>
      <c r="BO23" s="8">
        <v>6.324</v>
      </c>
      <c r="BP23" s="24">
        <v>1519.8870000000002</v>
      </c>
      <c r="BQ23" s="8">
        <v>0</v>
      </c>
      <c r="BR23" s="8"/>
      <c r="BS23" s="8">
        <v>-347.047</v>
      </c>
      <c r="BT23" s="24">
        <v>-347.047</v>
      </c>
      <c r="BU23" s="24">
        <v>-347.047</v>
      </c>
      <c r="BV23" s="8"/>
      <c r="BW23" s="8"/>
      <c r="BX23" s="24">
        <v>129.154</v>
      </c>
      <c r="BY23" s="24">
        <v>1301.9940000000001</v>
      </c>
      <c r="BZ23" s="10">
        <v>3998</v>
      </c>
      <c r="CA23" s="6"/>
      <c r="CB23" s="6"/>
      <c r="CC23" s="6"/>
    </row>
    <row r="24" spans="1:81" ht="12.75">
      <c r="A24" s="45">
        <v>17</v>
      </c>
      <c r="B24" s="46" t="s">
        <v>112</v>
      </c>
      <c r="C24" s="47" t="s">
        <v>15</v>
      </c>
      <c r="D24" s="7">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9">
        <v>0</v>
      </c>
      <c r="BM24" s="7">
        <v>0</v>
      </c>
      <c r="BN24" s="8">
        <v>0</v>
      </c>
      <c r="BO24" s="8">
        <v>0</v>
      </c>
      <c r="BP24" s="24">
        <v>0</v>
      </c>
      <c r="BQ24" s="8">
        <v>0</v>
      </c>
      <c r="BR24" s="8"/>
      <c r="BS24" s="8">
        <v>0</v>
      </c>
      <c r="BT24" s="24">
        <v>0</v>
      </c>
      <c r="BU24" s="24">
        <v>0</v>
      </c>
      <c r="BV24" s="8"/>
      <c r="BW24" s="8"/>
      <c r="BX24" s="24">
        <v>0</v>
      </c>
      <c r="BY24" s="24">
        <v>0</v>
      </c>
      <c r="BZ24" s="10">
        <v>0</v>
      </c>
      <c r="CA24" s="6"/>
      <c r="CB24" s="6"/>
      <c r="CC24" s="6"/>
    </row>
    <row r="25" spans="1:81" ht="12.75">
      <c r="A25" s="45">
        <v>18</v>
      </c>
      <c r="B25" s="46" t="s">
        <v>113</v>
      </c>
      <c r="C25" s="47" t="s">
        <v>74</v>
      </c>
      <c r="D25" s="7">
        <v>1011.423</v>
      </c>
      <c r="E25" s="8">
        <v>37.295</v>
      </c>
      <c r="F25" s="8">
        <v>736.506</v>
      </c>
      <c r="G25" s="8">
        <v>4.697</v>
      </c>
      <c r="H25" s="8">
        <v>487.444</v>
      </c>
      <c r="I25" s="8">
        <v>0</v>
      </c>
      <c r="J25" s="8">
        <v>34.627</v>
      </c>
      <c r="K25" s="8">
        <v>138.467</v>
      </c>
      <c r="L25" s="8">
        <v>1195.439</v>
      </c>
      <c r="M25" s="8">
        <v>0</v>
      </c>
      <c r="N25" s="8">
        <v>165.516</v>
      </c>
      <c r="O25" s="8">
        <v>9.614</v>
      </c>
      <c r="P25" s="8">
        <v>15.038</v>
      </c>
      <c r="Q25" s="8">
        <v>193.398</v>
      </c>
      <c r="R25" s="8">
        <v>552.203</v>
      </c>
      <c r="S25" s="8">
        <v>286.974</v>
      </c>
      <c r="T25" s="8">
        <v>0</v>
      </c>
      <c r="U25" s="8">
        <v>5718.43</v>
      </c>
      <c r="V25" s="8">
        <v>946.333</v>
      </c>
      <c r="W25" s="8">
        <v>751.488</v>
      </c>
      <c r="X25" s="8">
        <v>817.333</v>
      </c>
      <c r="Y25" s="8">
        <v>168.359</v>
      </c>
      <c r="Z25" s="8">
        <v>110.424</v>
      </c>
      <c r="AA25" s="8">
        <v>0.057</v>
      </c>
      <c r="AB25" s="8">
        <v>464.328</v>
      </c>
      <c r="AC25" s="8">
        <v>3.606</v>
      </c>
      <c r="AD25" s="8">
        <v>15.162</v>
      </c>
      <c r="AE25" s="8">
        <v>263.194</v>
      </c>
      <c r="AF25" s="8">
        <v>238.679</v>
      </c>
      <c r="AG25" s="8">
        <v>277.882</v>
      </c>
      <c r="AH25" s="8">
        <v>12.238</v>
      </c>
      <c r="AI25" s="8">
        <v>51.249</v>
      </c>
      <c r="AJ25" s="8">
        <v>37.905</v>
      </c>
      <c r="AK25" s="8">
        <v>939.405</v>
      </c>
      <c r="AL25" s="8">
        <v>77.449</v>
      </c>
      <c r="AM25" s="8">
        <v>117.827</v>
      </c>
      <c r="AN25" s="8">
        <v>81.866</v>
      </c>
      <c r="AO25" s="8">
        <v>182.395</v>
      </c>
      <c r="AP25" s="8">
        <v>670.071</v>
      </c>
      <c r="AQ25" s="8">
        <v>6351.618</v>
      </c>
      <c r="AR25" s="8">
        <v>804.343</v>
      </c>
      <c r="AS25" s="8">
        <v>570.477</v>
      </c>
      <c r="AT25" s="8">
        <v>48.003</v>
      </c>
      <c r="AU25" s="8">
        <v>29.4</v>
      </c>
      <c r="AV25" s="8">
        <v>2.801</v>
      </c>
      <c r="AW25" s="8">
        <v>2.812</v>
      </c>
      <c r="AX25" s="8">
        <v>276.493</v>
      </c>
      <c r="AY25" s="8">
        <v>12.181</v>
      </c>
      <c r="AZ25" s="8">
        <v>6.541</v>
      </c>
      <c r="BA25" s="8">
        <v>18.029</v>
      </c>
      <c r="BB25" s="8">
        <v>759.474</v>
      </c>
      <c r="BC25" s="8">
        <v>289.612</v>
      </c>
      <c r="BD25" s="8">
        <v>213.806</v>
      </c>
      <c r="BE25" s="8">
        <v>2538.35</v>
      </c>
      <c r="BF25" s="8">
        <v>93.33</v>
      </c>
      <c r="BG25" s="8">
        <v>194.1</v>
      </c>
      <c r="BH25" s="8">
        <v>66.161</v>
      </c>
      <c r="BI25" s="8">
        <v>248.209</v>
      </c>
      <c r="BJ25" s="8">
        <v>0</v>
      </c>
      <c r="BK25" s="8">
        <v>0</v>
      </c>
      <c r="BL25" s="9">
        <v>29340.061000000005</v>
      </c>
      <c r="BM25" s="7">
        <v>5353.922</v>
      </c>
      <c r="BN25" s="8">
        <v>0</v>
      </c>
      <c r="BO25" s="8">
        <v>2937.563</v>
      </c>
      <c r="BP25" s="24">
        <v>8291.485</v>
      </c>
      <c r="BQ25" s="8">
        <v>226</v>
      </c>
      <c r="BR25" s="8"/>
      <c r="BS25" s="8">
        <v>1284.623</v>
      </c>
      <c r="BT25" s="24">
        <v>1284.623</v>
      </c>
      <c r="BU25" s="24">
        <v>1510.623</v>
      </c>
      <c r="BV25" s="8"/>
      <c r="BW25" s="8"/>
      <c r="BX25" s="24">
        <v>2361.831</v>
      </c>
      <c r="BY25" s="24">
        <v>12163.939</v>
      </c>
      <c r="BZ25" s="10">
        <v>41504</v>
      </c>
      <c r="CA25" s="6"/>
      <c r="CB25" s="6"/>
      <c r="CC25" s="6"/>
    </row>
    <row r="26" spans="1:81" ht="12.75">
      <c r="A26" s="45">
        <v>19</v>
      </c>
      <c r="B26" s="46" t="s">
        <v>114</v>
      </c>
      <c r="C26" s="47" t="s">
        <v>16</v>
      </c>
      <c r="D26" s="7">
        <v>101.26</v>
      </c>
      <c r="E26" s="8">
        <v>3.876</v>
      </c>
      <c r="F26" s="8">
        <v>219.276</v>
      </c>
      <c r="G26" s="8">
        <v>1.801</v>
      </c>
      <c r="H26" s="8">
        <v>162.272</v>
      </c>
      <c r="I26" s="8">
        <v>0</v>
      </c>
      <c r="J26" s="8">
        <v>1.649</v>
      </c>
      <c r="K26" s="8">
        <v>15.215</v>
      </c>
      <c r="L26" s="8">
        <v>659.872</v>
      </c>
      <c r="M26" s="8">
        <v>0</v>
      </c>
      <c r="N26" s="8">
        <v>48.906</v>
      </c>
      <c r="O26" s="8">
        <v>7.302</v>
      </c>
      <c r="P26" s="8">
        <v>0.532</v>
      </c>
      <c r="Q26" s="8">
        <v>60.616</v>
      </c>
      <c r="R26" s="8">
        <v>48.104</v>
      </c>
      <c r="S26" s="8">
        <v>123.745</v>
      </c>
      <c r="T26" s="8">
        <v>0</v>
      </c>
      <c r="U26" s="8">
        <v>195.208</v>
      </c>
      <c r="V26" s="8">
        <v>410.696</v>
      </c>
      <c r="W26" s="8">
        <v>72.133</v>
      </c>
      <c r="X26" s="8">
        <v>38.294</v>
      </c>
      <c r="Y26" s="8">
        <v>81.337</v>
      </c>
      <c r="Z26" s="8">
        <v>145.03</v>
      </c>
      <c r="AA26" s="8">
        <v>2.21</v>
      </c>
      <c r="AB26" s="8">
        <v>81.984</v>
      </c>
      <c r="AC26" s="8">
        <v>14.582</v>
      </c>
      <c r="AD26" s="8">
        <v>39.036</v>
      </c>
      <c r="AE26" s="8">
        <v>82.237</v>
      </c>
      <c r="AF26" s="8">
        <v>80.844</v>
      </c>
      <c r="AG26" s="8">
        <v>233.214</v>
      </c>
      <c r="AH26" s="8">
        <v>189.326</v>
      </c>
      <c r="AI26" s="8">
        <v>75.257</v>
      </c>
      <c r="AJ26" s="8">
        <v>5.391</v>
      </c>
      <c r="AK26" s="8">
        <v>1149.438</v>
      </c>
      <c r="AL26" s="8">
        <v>36.194</v>
      </c>
      <c r="AM26" s="8">
        <v>267.314</v>
      </c>
      <c r="AN26" s="8">
        <v>101.565</v>
      </c>
      <c r="AO26" s="8">
        <v>73.518</v>
      </c>
      <c r="AP26" s="8">
        <v>662.637</v>
      </c>
      <c r="AQ26" s="8">
        <v>23.264</v>
      </c>
      <c r="AR26" s="8">
        <v>2.081</v>
      </c>
      <c r="AS26" s="8">
        <v>120.58</v>
      </c>
      <c r="AT26" s="8">
        <v>52.901</v>
      </c>
      <c r="AU26" s="8">
        <v>21.417</v>
      </c>
      <c r="AV26" s="8">
        <v>5.127</v>
      </c>
      <c r="AW26" s="8">
        <v>11.974</v>
      </c>
      <c r="AX26" s="8">
        <v>283.507</v>
      </c>
      <c r="AY26" s="8">
        <v>206.857</v>
      </c>
      <c r="AZ26" s="8">
        <v>9.308</v>
      </c>
      <c r="BA26" s="8">
        <v>27.693</v>
      </c>
      <c r="BB26" s="8">
        <v>235.78</v>
      </c>
      <c r="BC26" s="8">
        <v>58.675</v>
      </c>
      <c r="BD26" s="8">
        <v>121.747</v>
      </c>
      <c r="BE26" s="8">
        <v>208.578</v>
      </c>
      <c r="BF26" s="8">
        <v>132.318</v>
      </c>
      <c r="BG26" s="8">
        <v>23.649</v>
      </c>
      <c r="BH26" s="8">
        <v>25.514</v>
      </c>
      <c r="BI26" s="8">
        <v>34.535</v>
      </c>
      <c r="BJ26" s="8">
        <v>0</v>
      </c>
      <c r="BK26" s="8">
        <v>0</v>
      </c>
      <c r="BL26" s="9">
        <v>7097.376000000002</v>
      </c>
      <c r="BM26" s="7">
        <v>1560.341</v>
      </c>
      <c r="BN26" s="8">
        <v>0</v>
      </c>
      <c r="BO26" s="8">
        <v>82.026</v>
      </c>
      <c r="BP26" s="24">
        <v>1642.367</v>
      </c>
      <c r="BQ26" s="8">
        <v>56.705</v>
      </c>
      <c r="BR26" s="8"/>
      <c r="BS26" s="8">
        <v>-450.906</v>
      </c>
      <c r="BT26" s="24">
        <v>-450.906</v>
      </c>
      <c r="BU26" s="24">
        <v>-394.201</v>
      </c>
      <c r="BV26" s="8"/>
      <c r="BW26" s="8"/>
      <c r="BX26" s="24">
        <v>196.458</v>
      </c>
      <c r="BY26" s="24">
        <v>1444.624</v>
      </c>
      <c r="BZ26" s="10">
        <v>8542</v>
      </c>
      <c r="CA26" s="6"/>
      <c r="CB26" s="6"/>
      <c r="CC26" s="6"/>
    </row>
    <row r="27" spans="1:81" ht="12.75">
      <c r="A27" s="45">
        <v>20</v>
      </c>
      <c r="B27" s="46" t="s">
        <v>115</v>
      </c>
      <c r="C27" s="47" t="s">
        <v>54</v>
      </c>
      <c r="D27" s="7">
        <v>32.862</v>
      </c>
      <c r="E27" s="8">
        <v>0.117</v>
      </c>
      <c r="F27" s="8">
        <v>17.388</v>
      </c>
      <c r="G27" s="8">
        <v>0.41</v>
      </c>
      <c r="H27" s="8">
        <v>63.861</v>
      </c>
      <c r="I27" s="8">
        <v>0</v>
      </c>
      <c r="J27" s="8">
        <v>1.386</v>
      </c>
      <c r="K27" s="8">
        <v>1.873</v>
      </c>
      <c r="L27" s="8">
        <v>70.513</v>
      </c>
      <c r="M27" s="8">
        <v>0</v>
      </c>
      <c r="N27" s="8">
        <v>0.921</v>
      </c>
      <c r="O27" s="8">
        <v>0.293</v>
      </c>
      <c r="P27" s="8">
        <v>0.082</v>
      </c>
      <c r="Q27" s="8">
        <v>174.668</v>
      </c>
      <c r="R27" s="8">
        <v>2.912</v>
      </c>
      <c r="S27" s="8">
        <v>8.262</v>
      </c>
      <c r="T27" s="8">
        <v>0</v>
      </c>
      <c r="U27" s="8">
        <v>31.687</v>
      </c>
      <c r="V27" s="8">
        <v>26.298</v>
      </c>
      <c r="W27" s="8">
        <v>401.842</v>
      </c>
      <c r="X27" s="8">
        <v>115.999</v>
      </c>
      <c r="Y27" s="8">
        <v>100.132</v>
      </c>
      <c r="Z27" s="8">
        <v>51.435</v>
      </c>
      <c r="AA27" s="8">
        <v>0.101</v>
      </c>
      <c r="AB27" s="8">
        <v>51.761</v>
      </c>
      <c r="AC27" s="8">
        <v>7.22</v>
      </c>
      <c r="AD27" s="8">
        <v>7.621</v>
      </c>
      <c r="AE27" s="8">
        <v>15.169</v>
      </c>
      <c r="AF27" s="8">
        <v>59.525</v>
      </c>
      <c r="AG27" s="8">
        <v>21.946</v>
      </c>
      <c r="AH27" s="8">
        <v>0.272</v>
      </c>
      <c r="AI27" s="8">
        <v>9.561</v>
      </c>
      <c r="AJ27" s="8">
        <v>1.062</v>
      </c>
      <c r="AK27" s="8">
        <v>1142.716</v>
      </c>
      <c r="AL27" s="8">
        <v>8.641</v>
      </c>
      <c r="AM27" s="8">
        <v>39.539</v>
      </c>
      <c r="AN27" s="8">
        <v>29.057</v>
      </c>
      <c r="AO27" s="8">
        <v>144.221</v>
      </c>
      <c r="AP27" s="8">
        <v>2.981</v>
      </c>
      <c r="AQ27" s="8">
        <v>2.184</v>
      </c>
      <c r="AR27" s="8">
        <v>0.317</v>
      </c>
      <c r="AS27" s="8">
        <v>10.666</v>
      </c>
      <c r="AT27" s="8">
        <v>5.915</v>
      </c>
      <c r="AU27" s="8">
        <v>0.615</v>
      </c>
      <c r="AV27" s="8">
        <v>0.001</v>
      </c>
      <c r="AW27" s="8">
        <v>0</v>
      </c>
      <c r="AX27" s="8">
        <v>192.375</v>
      </c>
      <c r="AY27" s="8">
        <v>6.66</v>
      </c>
      <c r="AZ27" s="8">
        <v>5.449</v>
      </c>
      <c r="BA27" s="8">
        <v>19.252</v>
      </c>
      <c r="BB27" s="8">
        <v>42.772</v>
      </c>
      <c r="BC27" s="8">
        <v>5.48</v>
      </c>
      <c r="BD27" s="8">
        <v>90.366</v>
      </c>
      <c r="BE27" s="8">
        <v>28.844</v>
      </c>
      <c r="BF27" s="8">
        <v>8.862</v>
      </c>
      <c r="BG27" s="8">
        <v>0.014</v>
      </c>
      <c r="BH27" s="8">
        <v>13.888</v>
      </c>
      <c r="BI27" s="8">
        <v>3.2</v>
      </c>
      <c r="BJ27" s="8">
        <v>0</v>
      </c>
      <c r="BK27" s="8">
        <v>0</v>
      </c>
      <c r="BL27" s="9">
        <v>3081.1940000000004</v>
      </c>
      <c r="BM27" s="7">
        <v>493.562</v>
      </c>
      <c r="BN27" s="8">
        <v>0</v>
      </c>
      <c r="BO27" s="8">
        <v>0</v>
      </c>
      <c r="BP27" s="24">
        <v>493.562</v>
      </c>
      <c r="BQ27" s="8">
        <v>117.888</v>
      </c>
      <c r="BR27" s="8"/>
      <c r="BS27" s="8">
        <v>716.726</v>
      </c>
      <c r="BT27" s="24">
        <v>716.726</v>
      </c>
      <c r="BU27" s="24">
        <v>834.614</v>
      </c>
      <c r="BV27" s="8"/>
      <c r="BW27" s="8"/>
      <c r="BX27" s="24">
        <v>44.63</v>
      </c>
      <c r="BY27" s="24">
        <v>1372.806</v>
      </c>
      <c r="BZ27" s="10">
        <v>4454</v>
      </c>
      <c r="CA27" s="6"/>
      <c r="CB27" s="6"/>
      <c r="CC27" s="6"/>
    </row>
    <row r="28" spans="1:81" ht="12.75">
      <c r="A28" s="45">
        <v>21</v>
      </c>
      <c r="B28" s="46" t="s">
        <v>116</v>
      </c>
      <c r="C28" s="47" t="s">
        <v>17</v>
      </c>
      <c r="D28" s="7">
        <v>0</v>
      </c>
      <c r="E28" s="8">
        <v>0</v>
      </c>
      <c r="F28" s="8">
        <v>10.257</v>
      </c>
      <c r="G28" s="8">
        <v>0</v>
      </c>
      <c r="H28" s="8">
        <v>32.405</v>
      </c>
      <c r="I28" s="8">
        <v>0</v>
      </c>
      <c r="J28" s="8">
        <v>0</v>
      </c>
      <c r="K28" s="8">
        <v>0.319</v>
      </c>
      <c r="L28" s="8">
        <v>31.121</v>
      </c>
      <c r="M28" s="8">
        <v>0</v>
      </c>
      <c r="N28" s="8">
        <v>40.039</v>
      </c>
      <c r="O28" s="8">
        <v>1.422</v>
      </c>
      <c r="P28" s="8">
        <v>0.016</v>
      </c>
      <c r="Q28" s="8">
        <v>66.868</v>
      </c>
      <c r="R28" s="8">
        <v>1.445</v>
      </c>
      <c r="S28" s="8">
        <v>47.053</v>
      </c>
      <c r="T28" s="8">
        <v>0</v>
      </c>
      <c r="U28" s="8">
        <v>93.052</v>
      </c>
      <c r="V28" s="8">
        <v>28.218</v>
      </c>
      <c r="W28" s="8">
        <v>172.157</v>
      </c>
      <c r="X28" s="8">
        <v>10699.386</v>
      </c>
      <c r="Y28" s="8">
        <v>2033.803</v>
      </c>
      <c r="Z28" s="8">
        <v>1616.681</v>
      </c>
      <c r="AA28" s="8">
        <v>0</v>
      </c>
      <c r="AB28" s="8">
        <v>902.696</v>
      </c>
      <c r="AC28" s="8">
        <v>64.781</v>
      </c>
      <c r="AD28" s="8">
        <v>36.966</v>
      </c>
      <c r="AE28" s="8">
        <v>728.642</v>
      </c>
      <c r="AF28" s="8">
        <v>2083.035</v>
      </c>
      <c r="AG28" s="8">
        <v>416.359</v>
      </c>
      <c r="AH28" s="8">
        <v>579.855</v>
      </c>
      <c r="AI28" s="8">
        <v>0</v>
      </c>
      <c r="AJ28" s="8">
        <v>89</v>
      </c>
      <c r="AK28" s="8">
        <v>225.845</v>
      </c>
      <c r="AL28" s="8">
        <v>0</v>
      </c>
      <c r="AM28" s="8">
        <v>0</v>
      </c>
      <c r="AN28" s="8">
        <v>0</v>
      </c>
      <c r="AO28" s="8">
        <v>0.155</v>
      </c>
      <c r="AP28" s="8">
        <v>0</v>
      </c>
      <c r="AQ28" s="8">
        <v>0</v>
      </c>
      <c r="AR28" s="8">
        <v>0.008</v>
      </c>
      <c r="AS28" s="8">
        <v>532.718</v>
      </c>
      <c r="AT28" s="8">
        <v>0</v>
      </c>
      <c r="AU28" s="8">
        <v>0</v>
      </c>
      <c r="AV28" s="8">
        <v>0</v>
      </c>
      <c r="AW28" s="8">
        <v>0</v>
      </c>
      <c r="AX28" s="8">
        <v>0</v>
      </c>
      <c r="AY28" s="8">
        <v>0</v>
      </c>
      <c r="AZ28" s="8">
        <v>0</v>
      </c>
      <c r="BA28" s="8">
        <v>0</v>
      </c>
      <c r="BB28" s="8">
        <v>0</v>
      </c>
      <c r="BC28" s="8">
        <v>18.353</v>
      </c>
      <c r="BD28" s="8">
        <v>7</v>
      </c>
      <c r="BE28" s="8">
        <v>124.699</v>
      </c>
      <c r="BF28" s="8">
        <v>0</v>
      </c>
      <c r="BG28" s="8">
        <v>0</v>
      </c>
      <c r="BH28" s="8">
        <v>0</v>
      </c>
      <c r="BI28" s="8">
        <v>0</v>
      </c>
      <c r="BJ28" s="8">
        <v>0</v>
      </c>
      <c r="BK28" s="8">
        <v>0</v>
      </c>
      <c r="BL28" s="9">
        <v>20684.354000000003</v>
      </c>
      <c r="BM28" s="7">
        <v>0</v>
      </c>
      <c r="BN28" s="8">
        <v>0</v>
      </c>
      <c r="BO28" s="8">
        <v>0</v>
      </c>
      <c r="BP28" s="24">
        <v>0</v>
      </c>
      <c r="BQ28" s="8">
        <v>1242</v>
      </c>
      <c r="BR28" s="8"/>
      <c r="BS28" s="8">
        <v>-200.039</v>
      </c>
      <c r="BT28" s="24">
        <v>-200.039</v>
      </c>
      <c r="BU28" s="24">
        <v>1041.961</v>
      </c>
      <c r="BV28" s="8"/>
      <c r="BW28" s="8"/>
      <c r="BX28" s="24">
        <v>1572.685</v>
      </c>
      <c r="BY28" s="24">
        <v>2614.6459999999997</v>
      </c>
      <c r="BZ28" s="10">
        <v>23299</v>
      </c>
      <c r="CA28" s="6"/>
      <c r="CB28" s="6"/>
      <c r="CC28" s="6"/>
    </row>
    <row r="29" spans="1:81" ht="12.75">
      <c r="A29" s="45">
        <v>22</v>
      </c>
      <c r="B29" s="46" t="s">
        <v>117</v>
      </c>
      <c r="C29" s="47" t="s">
        <v>18</v>
      </c>
      <c r="D29" s="7">
        <v>24.84</v>
      </c>
      <c r="E29" s="8">
        <v>8.151</v>
      </c>
      <c r="F29" s="8">
        <v>98.143</v>
      </c>
      <c r="G29" s="8">
        <v>4.438</v>
      </c>
      <c r="H29" s="8">
        <v>388.838</v>
      </c>
      <c r="I29" s="8">
        <v>0</v>
      </c>
      <c r="J29" s="8">
        <v>2.371</v>
      </c>
      <c r="K29" s="8">
        <v>13.99</v>
      </c>
      <c r="L29" s="8">
        <v>231.277</v>
      </c>
      <c r="M29" s="8">
        <v>0</v>
      </c>
      <c r="N29" s="8">
        <v>22.598</v>
      </c>
      <c r="O29" s="8">
        <v>3.214</v>
      </c>
      <c r="P29" s="8">
        <v>1.319</v>
      </c>
      <c r="Q29" s="8">
        <v>105.468</v>
      </c>
      <c r="R29" s="8">
        <v>17.8</v>
      </c>
      <c r="S29" s="8">
        <v>28.513</v>
      </c>
      <c r="T29" s="8">
        <v>0</v>
      </c>
      <c r="U29" s="8">
        <v>53.935</v>
      </c>
      <c r="V29" s="8">
        <v>21.571</v>
      </c>
      <c r="W29" s="8">
        <v>103.851</v>
      </c>
      <c r="X29" s="8">
        <v>75.471</v>
      </c>
      <c r="Y29" s="8">
        <v>382.969</v>
      </c>
      <c r="Z29" s="8">
        <v>545.297</v>
      </c>
      <c r="AA29" s="8">
        <v>0.708</v>
      </c>
      <c r="AB29" s="8">
        <v>76.786</v>
      </c>
      <c r="AC29" s="8">
        <v>35.397</v>
      </c>
      <c r="AD29" s="8">
        <v>48.114</v>
      </c>
      <c r="AE29" s="8">
        <v>137.269</v>
      </c>
      <c r="AF29" s="8">
        <v>1246.767</v>
      </c>
      <c r="AG29" s="8">
        <v>104.486</v>
      </c>
      <c r="AH29" s="8">
        <v>2.484</v>
      </c>
      <c r="AI29" s="8">
        <v>91.257</v>
      </c>
      <c r="AJ29" s="8">
        <v>34.315</v>
      </c>
      <c r="AK29" s="8">
        <v>1570.366</v>
      </c>
      <c r="AL29" s="8">
        <v>71.202</v>
      </c>
      <c r="AM29" s="8">
        <v>225.096</v>
      </c>
      <c r="AN29" s="8">
        <v>207.676</v>
      </c>
      <c r="AO29" s="8">
        <v>79.004</v>
      </c>
      <c r="AP29" s="8">
        <v>47.203</v>
      </c>
      <c r="AQ29" s="8">
        <v>71.019</v>
      </c>
      <c r="AR29" s="8">
        <v>2.851</v>
      </c>
      <c r="AS29" s="8">
        <v>354.38</v>
      </c>
      <c r="AT29" s="8">
        <v>45.172</v>
      </c>
      <c r="AU29" s="8">
        <v>8.376</v>
      </c>
      <c r="AV29" s="8">
        <v>2.218</v>
      </c>
      <c r="AW29" s="8">
        <v>5.252</v>
      </c>
      <c r="AX29" s="8">
        <v>112.207</v>
      </c>
      <c r="AY29" s="8">
        <v>63.266</v>
      </c>
      <c r="AZ29" s="8">
        <v>14.127</v>
      </c>
      <c r="BA29" s="8">
        <v>36.962</v>
      </c>
      <c r="BB29" s="8">
        <v>367.992</v>
      </c>
      <c r="BC29" s="8">
        <v>73.049</v>
      </c>
      <c r="BD29" s="8">
        <v>32.346</v>
      </c>
      <c r="BE29" s="8">
        <v>149.047</v>
      </c>
      <c r="BF29" s="8">
        <v>95.791</v>
      </c>
      <c r="BG29" s="8">
        <v>56.629</v>
      </c>
      <c r="BH29" s="8">
        <v>44.667</v>
      </c>
      <c r="BI29" s="8">
        <v>43.359</v>
      </c>
      <c r="BJ29" s="8">
        <v>0</v>
      </c>
      <c r="BK29" s="8">
        <v>0</v>
      </c>
      <c r="BL29" s="9">
        <v>7690.894000000003</v>
      </c>
      <c r="BM29" s="7">
        <v>944.574</v>
      </c>
      <c r="BN29" s="8">
        <v>0</v>
      </c>
      <c r="BO29" s="8">
        <v>0</v>
      </c>
      <c r="BP29" s="24">
        <v>944.574</v>
      </c>
      <c r="BQ29" s="8">
        <v>463.619</v>
      </c>
      <c r="BR29" s="8"/>
      <c r="BS29" s="8">
        <v>689.495</v>
      </c>
      <c r="BT29" s="24">
        <v>689.495</v>
      </c>
      <c r="BU29" s="24">
        <v>1153.114</v>
      </c>
      <c r="BV29" s="8"/>
      <c r="BW29" s="8"/>
      <c r="BX29" s="24">
        <v>35.418</v>
      </c>
      <c r="BY29" s="24">
        <v>2133.106</v>
      </c>
      <c r="BZ29" s="10">
        <v>9824</v>
      </c>
      <c r="CA29" s="6"/>
      <c r="CB29" s="6"/>
      <c r="CC29" s="6"/>
    </row>
    <row r="30" spans="1:81" ht="12.75">
      <c r="A30" s="45">
        <v>23</v>
      </c>
      <c r="B30" s="46" t="s">
        <v>118</v>
      </c>
      <c r="C30" s="47" t="s">
        <v>19</v>
      </c>
      <c r="D30" s="7">
        <v>69.007</v>
      </c>
      <c r="E30" s="8">
        <v>39.937</v>
      </c>
      <c r="F30" s="8">
        <v>189.927</v>
      </c>
      <c r="G30" s="8">
        <v>3.467</v>
      </c>
      <c r="H30" s="8">
        <v>576.86</v>
      </c>
      <c r="I30" s="8">
        <v>0</v>
      </c>
      <c r="J30" s="8">
        <v>65.566</v>
      </c>
      <c r="K30" s="8">
        <v>83.556</v>
      </c>
      <c r="L30" s="8">
        <v>248.102</v>
      </c>
      <c r="M30" s="8">
        <v>0</v>
      </c>
      <c r="N30" s="8">
        <v>14.255</v>
      </c>
      <c r="O30" s="8">
        <v>1.478</v>
      </c>
      <c r="P30" s="8">
        <v>0.93</v>
      </c>
      <c r="Q30" s="8">
        <v>50.696</v>
      </c>
      <c r="R30" s="8">
        <v>125.271</v>
      </c>
      <c r="S30" s="8">
        <v>76.06</v>
      </c>
      <c r="T30" s="8">
        <v>0</v>
      </c>
      <c r="U30" s="8">
        <v>233.509</v>
      </c>
      <c r="V30" s="8">
        <v>52.227</v>
      </c>
      <c r="W30" s="8">
        <v>64.171</v>
      </c>
      <c r="X30" s="8">
        <v>155.493</v>
      </c>
      <c r="Y30" s="8">
        <v>451.604</v>
      </c>
      <c r="Z30" s="8">
        <v>3547.461</v>
      </c>
      <c r="AA30" s="8">
        <v>1.854</v>
      </c>
      <c r="AB30" s="8">
        <v>26.184</v>
      </c>
      <c r="AC30" s="8">
        <v>12.805</v>
      </c>
      <c r="AD30" s="8">
        <v>58.756</v>
      </c>
      <c r="AE30" s="8">
        <v>91.255</v>
      </c>
      <c r="AF30" s="8">
        <v>2380.345</v>
      </c>
      <c r="AG30" s="8">
        <v>62.666</v>
      </c>
      <c r="AH30" s="8">
        <v>17.424</v>
      </c>
      <c r="AI30" s="8">
        <v>66.092</v>
      </c>
      <c r="AJ30" s="8">
        <v>6.309</v>
      </c>
      <c r="AK30" s="8">
        <v>1516.097</v>
      </c>
      <c r="AL30" s="8">
        <v>879.457</v>
      </c>
      <c r="AM30" s="8">
        <v>179.36</v>
      </c>
      <c r="AN30" s="8">
        <v>285.822</v>
      </c>
      <c r="AO30" s="8">
        <v>52.631</v>
      </c>
      <c r="AP30" s="8">
        <v>87.536</v>
      </c>
      <c r="AQ30" s="8">
        <v>25.612</v>
      </c>
      <c r="AR30" s="8">
        <v>5.913</v>
      </c>
      <c r="AS30" s="8">
        <v>105.699</v>
      </c>
      <c r="AT30" s="8">
        <v>87.952</v>
      </c>
      <c r="AU30" s="8">
        <v>92.8</v>
      </c>
      <c r="AV30" s="8">
        <v>2.581</v>
      </c>
      <c r="AW30" s="8">
        <v>0</v>
      </c>
      <c r="AX30" s="8">
        <v>299.246</v>
      </c>
      <c r="AY30" s="8">
        <v>305.841</v>
      </c>
      <c r="AZ30" s="8">
        <v>74.762</v>
      </c>
      <c r="BA30" s="8">
        <v>31.403</v>
      </c>
      <c r="BB30" s="8">
        <v>240.861</v>
      </c>
      <c r="BC30" s="8">
        <v>1131.372</v>
      </c>
      <c r="BD30" s="8">
        <v>53.078</v>
      </c>
      <c r="BE30" s="8">
        <v>166.462</v>
      </c>
      <c r="BF30" s="8">
        <v>43.616</v>
      </c>
      <c r="BG30" s="8">
        <v>23.891</v>
      </c>
      <c r="BH30" s="8">
        <v>114.466</v>
      </c>
      <c r="BI30" s="8">
        <v>53.203</v>
      </c>
      <c r="BJ30" s="8">
        <v>0</v>
      </c>
      <c r="BK30" s="8">
        <v>0</v>
      </c>
      <c r="BL30" s="9">
        <v>14632.927999999998</v>
      </c>
      <c r="BM30" s="7">
        <v>4374.725</v>
      </c>
      <c r="BN30" s="8">
        <v>0</v>
      </c>
      <c r="BO30" s="8">
        <v>0</v>
      </c>
      <c r="BP30" s="24">
        <v>4374.725</v>
      </c>
      <c r="BQ30" s="8">
        <v>12178.578</v>
      </c>
      <c r="BR30" s="8"/>
      <c r="BS30" s="8">
        <v>-827.283</v>
      </c>
      <c r="BT30" s="24">
        <v>-827.283</v>
      </c>
      <c r="BU30" s="24">
        <v>11351.295</v>
      </c>
      <c r="BV30" s="8"/>
      <c r="BW30" s="8"/>
      <c r="BX30" s="24">
        <v>1848.052</v>
      </c>
      <c r="BY30" s="24">
        <v>17574.072</v>
      </c>
      <c r="BZ30" s="10">
        <v>32207</v>
      </c>
      <c r="CA30" s="6"/>
      <c r="CB30" s="6"/>
      <c r="CC30" s="6"/>
    </row>
    <row r="31" spans="1:81" ht="12.75">
      <c r="A31" s="45">
        <v>24</v>
      </c>
      <c r="B31" s="46" t="s">
        <v>119</v>
      </c>
      <c r="C31" s="47" t="s">
        <v>20</v>
      </c>
      <c r="D31" s="7">
        <v>26.153</v>
      </c>
      <c r="E31" s="8">
        <v>18.459</v>
      </c>
      <c r="F31" s="8">
        <v>54.941</v>
      </c>
      <c r="G31" s="8">
        <v>1.121</v>
      </c>
      <c r="H31" s="8">
        <v>191.941</v>
      </c>
      <c r="I31" s="8">
        <v>0</v>
      </c>
      <c r="J31" s="8">
        <v>3.038</v>
      </c>
      <c r="K31" s="8">
        <v>26.241</v>
      </c>
      <c r="L31" s="8">
        <v>103.575</v>
      </c>
      <c r="M31" s="8">
        <v>0</v>
      </c>
      <c r="N31" s="8">
        <v>3.785</v>
      </c>
      <c r="O31" s="8">
        <v>0.654</v>
      </c>
      <c r="P31" s="8">
        <v>0.401</v>
      </c>
      <c r="Q31" s="8">
        <v>20.155</v>
      </c>
      <c r="R31" s="8">
        <v>45.21</v>
      </c>
      <c r="S31" s="8">
        <v>33.304</v>
      </c>
      <c r="T31" s="8">
        <v>0</v>
      </c>
      <c r="U31" s="8">
        <v>51.505</v>
      </c>
      <c r="V31" s="8">
        <v>11.313</v>
      </c>
      <c r="W31" s="8">
        <v>21.956</v>
      </c>
      <c r="X31" s="8">
        <v>55.511</v>
      </c>
      <c r="Y31" s="8">
        <v>17.152</v>
      </c>
      <c r="Z31" s="8">
        <v>469.409</v>
      </c>
      <c r="AA31" s="8">
        <v>368.806</v>
      </c>
      <c r="AB31" s="8">
        <v>95.299</v>
      </c>
      <c r="AC31" s="8">
        <v>115.548</v>
      </c>
      <c r="AD31" s="8">
        <v>425.948</v>
      </c>
      <c r="AE31" s="8">
        <v>9.073</v>
      </c>
      <c r="AF31" s="8">
        <v>67.799</v>
      </c>
      <c r="AG31" s="8">
        <v>9.515</v>
      </c>
      <c r="AH31" s="8">
        <v>7.917</v>
      </c>
      <c r="AI31" s="8">
        <v>127.039</v>
      </c>
      <c r="AJ31" s="8">
        <v>1.708</v>
      </c>
      <c r="AK31" s="8">
        <v>74.872</v>
      </c>
      <c r="AL31" s="8">
        <v>29.087</v>
      </c>
      <c r="AM31" s="8">
        <v>25.121</v>
      </c>
      <c r="AN31" s="8">
        <v>19.242</v>
      </c>
      <c r="AO31" s="8">
        <v>22.922</v>
      </c>
      <c r="AP31" s="8">
        <v>42.957</v>
      </c>
      <c r="AQ31" s="8">
        <v>6.59</v>
      </c>
      <c r="AR31" s="8">
        <v>2.492</v>
      </c>
      <c r="AS31" s="8">
        <v>38.592</v>
      </c>
      <c r="AT31" s="8">
        <v>307.721</v>
      </c>
      <c r="AU31" s="8">
        <v>211.494</v>
      </c>
      <c r="AV31" s="8">
        <v>45.325</v>
      </c>
      <c r="AW31" s="8">
        <v>64.307</v>
      </c>
      <c r="AX31" s="8">
        <v>33.646</v>
      </c>
      <c r="AY31" s="8">
        <v>95.227</v>
      </c>
      <c r="AZ31" s="8">
        <v>68.269</v>
      </c>
      <c r="BA31" s="8">
        <v>73.88</v>
      </c>
      <c r="BB31" s="8">
        <v>95.345</v>
      </c>
      <c r="BC31" s="8">
        <v>254.6</v>
      </c>
      <c r="BD31" s="8">
        <v>144.396</v>
      </c>
      <c r="BE31" s="8">
        <v>113.307</v>
      </c>
      <c r="BF31" s="8">
        <v>9.756</v>
      </c>
      <c r="BG31" s="8">
        <v>11.656</v>
      </c>
      <c r="BH31" s="8">
        <v>40.912</v>
      </c>
      <c r="BI31" s="8">
        <v>15.369</v>
      </c>
      <c r="BJ31" s="8">
        <v>0</v>
      </c>
      <c r="BK31" s="8">
        <v>0</v>
      </c>
      <c r="BL31" s="9">
        <v>4231.561000000001</v>
      </c>
      <c r="BM31" s="7">
        <v>1706</v>
      </c>
      <c r="BN31" s="8">
        <v>0</v>
      </c>
      <c r="BO31" s="8">
        <v>198</v>
      </c>
      <c r="BP31" s="24">
        <v>1904</v>
      </c>
      <c r="BQ31" s="8">
        <v>6055.343</v>
      </c>
      <c r="BR31" s="8"/>
      <c r="BS31" s="8">
        <v>523.15</v>
      </c>
      <c r="BT31" s="24">
        <v>523.15</v>
      </c>
      <c r="BU31" s="24">
        <v>6578.4929999999995</v>
      </c>
      <c r="BV31" s="8"/>
      <c r="BW31" s="8"/>
      <c r="BX31" s="24">
        <v>790.946</v>
      </c>
      <c r="BY31" s="24">
        <v>9273.438999999998</v>
      </c>
      <c r="BZ31" s="10">
        <v>13505</v>
      </c>
      <c r="CA31" s="6"/>
      <c r="CB31" s="6"/>
      <c r="CC31" s="6"/>
    </row>
    <row r="32" spans="1:81" ht="12.75">
      <c r="A32" s="45">
        <v>25</v>
      </c>
      <c r="B32" s="46" t="s">
        <v>120</v>
      </c>
      <c r="C32" s="47" t="s">
        <v>21</v>
      </c>
      <c r="D32" s="7">
        <v>24.551</v>
      </c>
      <c r="E32" s="8">
        <v>14.33</v>
      </c>
      <c r="F32" s="8">
        <v>80.647</v>
      </c>
      <c r="G32" s="8">
        <v>0.918</v>
      </c>
      <c r="H32" s="8">
        <v>163.771</v>
      </c>
      <c r="I32" s="8">
        <v>0</v>
      </c>
      <c r="J32" s="8">
        <v>2.38</v>
      </c>
      <c r="K32" s="8">
        <v>21.591</v>
      </c>
      <c r="L32" s="8">
        <v>97.358</v>
      </c>
      <c r="M32" s="8">
        <v>0</v>
      </c>
      <c r="N32" s="8">
        <v>9.149</v>
      </c>
      <c r="O32" s="8">
        <v>1.862</v>
      </c>
      <c r="P32" s="8">
        <v>0.369</v>
      </c>
      <c r="Q32" s="8">
        <v>45.522</v>
      </c>
      <c r="R32" s="8">
        <v>37.507</v>
      </c>
      <c r="S32" s="8">
        <v>45.98</v>
      </c>
      <c r="T32" s="8">
        <v>0</v>
      </c>
      <c r="U32" s="8">
        <v>99.451</v>
      </c>
      <c r="V32" s="8">
        <v>11.412</v>
      </c>
      <c r="W32" s="8">
        <v>23.635</v>
      </c>
      <c r="X32" s="8">
        <v>475.025</v>
      </c>
      <c r="Y32" s="8">
        <v>120.966</v>
      </c>
      <c r="Z32" s="8">
        <v>664.742</v>
      </c>
      <c r="AA32" s="8">
        <v>0.866</v>
      </c>
      <c r="AB32" s="8">
        <v>833.814</v>
      </c>
      <c r="AC32" s="8">
        <v>90.533</v>
      </c>
      <c r="AD32" s="8">
        <v>546.396</v>
      </c>
      <c r="AE32" s="8">
        <v>56.089</v>
      </c>
      <c r="AF32" s="8">
        <v>1142.337</v>
      </c>
      <c r="AG32" s="8">
        <v>28.834</v>
      </c>
      <c r="AH32" s="8">
        <v>6.356</v>
      </c>
      <c r="AI32" s="8">
        <v>189.199</v>
      </c>
      <c r="AJ32" s="8">
        <v>2.566</v>
      </c>
      <c r="AK32" s="8">
        <v>1667.183</v>
      </c>
      <c r="AL32" s="8">
        <v>103.35</v>
      </c>
      <c r="AM32" s="8">
        <v>74.637</v>
      </c>
      <c r="AN32" s="8">
        <v>34.434</v>
      </c>
      <c r="AO32" s="8">
        <v>56.421</v>
      </c>
      <c r="AP32" s="8">
        <v>106.939</v>
      </c>
      <c r="AQ32" s="8">
        <v>40.627</v>
      </c>
      <c r="AR32" s="8">
        <v>2.593</v>
      </c>
      <c r="AS32" s="8">
        <v>216.764</v>
      </c>
      <c r="AT32" s="8">
        <v>67.843</v>
      </c>
      <c r="AU32" s="8">
        <v>47.999</v>
      </c>
      <c r="AV32" s="8">
        <v>6.316</v>
      </c>
      <c r="AW32" s="8">
        <v>13.173</v>
      </c>
      <c r="AX32" s="8">
        <v>70.029</v>
      </c>
      <c r="AY32" s="8">
        <v>96.158</v>
      </c>
      <c r="AZ32" s="8">
        <v>14.618</v>
      </c>
      <c r="BA32" s="8">
        <v>11.605</v>
      </c>
      <c r="BB32" s="8">
        <v>158.726</v>
      </c>
      <c r="BC32" s="8">
        <v>143.651</v>
      </c>
      <c r="BD32" s="8">
        <v>57.373</v>
      </c>
      <c r="BE32" s="8">
        <v>174.679</v>
      </c>
      <c r="BF32" s="8">
        <v>11.232</v>
      </c>
      <c r="BG32" s="8">
        <v>32.308</v>
      </c>
      <c r="BH32" s="8">
        <v>200.263</v>
      </c>
      <c r="BI32" s="8">
        <v>33.241</v>
      </c>
      <c r="BJ32" s="8">
        <v>0</v>
      </c>
      <c r="BK32" s="8">
        <v>0</v>
      </c>
      <c r="BL32" s="9">
        <v>8280.317999999997</v>
      </c>
      <c r="BM32" s="7">
        <v>1085.389</v>
      </c>
      <c r="BN32" s="8">
        <v>0</v>
      </c>
      <c r="BO32" s="8">
        <v>0</v>
      </c>
      <c r="BP32" s="24">
        <v>1085.389</v>
      </c>
      <c r="BQ32" s="8">
        <v>1438.752</v>
      </c>
      <c r="BR32" s="8"/>
      <c r="BS32" s="8">
        <v>164.789</v>
      </c>
      <c r="BT32" s="24">
        <v>164.789</v>
      </c>
      <c r="BU32" s="24">
        <v>1603.541</v>
      </c>
      <c r="BV32" s="8"/>
      <c r="BW32" s="8"/>
      <c r="BX32" s="24">
        <v>402.752</v>
      </c>
      <c r="BY32" s="24">
        <v>3091.682</v>
      </c>
      <c r="BZ32" s="10">
        <v>11372</v>
      </c>
      <c r="CA32" s="6"/>
      <c r="CB32" s="6"/>
      <c r="CC32" s="6"/>
    </row>
    <row r="33" spans="1:81" ht="12.75">
      <c r="A33" s="45">
        <v>26</v>
      </c>
      <c r="B33" s="46" t="s">
        <v>121</v>
      </c>
      <c r="C33" s="47" t="s">
        <v>22</v>
      </c>
      <c r="D33" s="7">
        <v>1.871</v>
      </c>
      <c r="E33" s="8">
        <v>1.326</v>
      </c>
      <c r="F33" s="8">
        <v>3.943</v>
      </c>
      <c r="G33" s="8">
        <v>0.08</v>
      </c>
      <c r="H33" s="8">
        <v>12.406</v>
      </c>
      <c r="I33" s="8">
        <v>0</v>
      </c>
      <c r="J33" s="8">
        <v>0.218</v>
      </c>
      <c r="K33" s="8">
        <v>1.883</v>
      </c>
      <c r="L33" s="8">
        <v>7.41</v>
      </c>
      <c r="M33" s="8">
        <v>0</v>
      </c>
      <c r="N33" s="8">
        <v>0.27</v>
      </c>
      <c r="O33" s="8">
        <v>0.045</v>
      </c>
      <c r="P33" s="8">
        <v>0.028</v>
      </c>
      <c r="Q33" s="8">
        <v>1.44</v>
      </c>
      <c r="R33" s="8">
        <v>3.244</v>
      </c>
      <c r="S33" s="8">
        <v>2.36</v>
      </c>
      <c r="T33" s="8">
        <v>0</v>
      </c>
      <c r="U33" s="8">
        <v>3.691</v>
      </c>
      <c r="V33" s="8">
        <v>0.81</v>
      </c>
      <c r="W33" s="8">
        <v>1.497</v>
      </c>
      <c r="X33" s="8">
        <v>3.983</v>
      </c>
      <c r="Y33" s="8">
        <v>30.124</v>
      </c>
      <c r="Z33" s="8">
        <v>151.46</v>
      </c>
      <c r="AA33" s="8">
        <v>8.622</v>
      </c>
      <c r="AB33" s="8">
        <v>130.963</v>
      </c>
      <c r="AC33" s="8">
        <v>2068.371</v>
      </c>
      <c r="AD33" s="8">
        <v>275.122</v>
      </c>
      <c r="AE33" s="8">
        <v>7.257</v>
      </c>
      <c r="AF33" s="8">
        <v>139.092</v>
      </c>
      <c r="AG33" s="8">
        <v>0.678</v>
      </c>
      <c r="AH33" s="8">
        <v>0.568</v>
      </c>
      <c r="AI33" s="8">
        <v>1.641</v>
      </c>
      <c r="AJ33" s="8">
        <v>0.12</v>
      </c>
      <c r="AK33" s="8">
        <v>65.721</v>
      </c>
      <c r="AL33" s="8">
        <v>2.06</v>
      </c>
      <c r="AM33" s="8">
        <v>1.711</v>
      </c>
      <c r="AN33" s="8">
        <v>110.348</v>
      </c>
      <c r="AO33" s="8">
        <v>1.606</v>
      </c>
      <c r="AP33" s="8">
        <v>2.312</v>
      </c>
      <c r="AQ33" s="8">
        <v>0.447</v>
      </c>
      <c r="AR33" s="8">
        <v>0.178</v>
      </c>
      <c r="AS33" s="8">
        <v>2.632</v>
      </c>
      <c r="AT33" s="8">
        <v>57.233</v>
      </c>
      <c r="AU33" s="8">
        <v>3.1</v>
      </c>
      <c r="AV33" s="8">
        <v>0.086</v>
      </c>
      <c r="AW33" s="8">
        <v>0</v>
      </c>
      <c r="AX33" s="8">
        <v>2.341</v>
      </c>
      <c r="AY33" s="8">
        <v>6.8</v>
      </c>
      <c r="AZ33" s="8">
        <v>1.165</v>
      </c>
      <c r="BA33" s="8">
        <v>0.265</v>
      </c>
      <c r="BB33" s="8">
        <v>2.757</v>
      </c>
      <c r="BC33" s="8">
        <v>93.233</v>
      </c>
      <c r="BD33" s="8">
        <v>1.578</v>
      </c>
      <c r="BE33" s="8">
        <v>5.137</v>
      </c>
      <c r="BF33" s="8">
        <v>0.692</v>
      </c>
      <c r="BG33" s="8">
        <v>0.798</v>
      </c>
      <c r="BH33" s="8">
        <v>84.061</v>
      </c>
      <c r="BI33" s="8">
        <v>1.066</v>
      </c>
      <c r="BJ33" s="8">
        <v>0</v>
      </c>
      <c r="BK33" s="8">
        <v>0</v>
      </c>
      <c r="BL33" s="9">
        <v>3307.85</v>
      </c>
      <c r="BM33" s="7">
        <v>4451.025</v>
      </c>
      <c r="BN33" s="8">
        <v>0</v>
      </c>
      <c r="BO33" s="8">
        <v>85.019</v>
      </c>
      <c r="BP33" s="24">
        <v>4536.044</v>
      </c>
      <c r="BQ33" s="8">
        <v>4178.293</v>
      </c>
      <c r="BR33" s="8"/>
      <c r="BS33" s="8">
        <v>-1212.791</v>
      </c>
      <c r="BT33" s="24">
        <v>-1212.791</v>
      </c>
      <c r="BU33" s="24">
        <v>2965.5019999999995</v>
      </c>
      <c r="BV33" s="8"/>
      <c r="BW33" s="8"/>
      <c r="BX33" s="24">
        <v>731.604</v>
      </c>
      <c r="BY33" s="24">
        <v>8233.15</v>
      </c>
      <c r="BZ33" s="10">
        <v>11541</v>
      </c>
      <c r="CA33" s="6"/>
      <c r="CB33" s="6"/>
      <c r="CC33" s="6"/>
    </row>
    <row r="34" spans="1:81" ht="12.75">
      <c r="A34" s="45">
        <v>27</v>
      </c>
      <c r="B34" s="46" t="s">
        <v>122</v>
      </c>
      <c r="C34" s="47" t="s">
        <v>23</v>
      </c>
      <c r="D34" s="7">
        <v>3.732</v>
      </c>
      <c r="E34" s="8">
        <v>2.453</v>
      </c>
      <c r="F34" s="8">
        <v>7.402</v>
      </c>
      <c r="G34" s="8">
        <v>0.152</v>
      </c>
      <c r="H34" s="8">
        <v>23.397</v>
      </c>
      <c r="I34" s="8">
        <v>0</v>
      </c>
      <c r="J34" s="8">
        <v>0.405</v>
      </c>
      <c r="K34" s="8">
        <v>3.561</v>
      </c>
      <c r="L34" s="8">
        <v>14.792</v>
      </c>
      <c r="M34" s="8">
        <v>0</v>
      </c>
      <c r="N34" s="8">
        <v>0.575</v>
      </c>
      <c r="O34" s="8">
        <v>0.124</v>
      </c>
      <c r="P34" s="8">
        <v>0.057</v>
      </c>
      <c r="Q34" s="8">
        <v>2.915</v>
      </c>
      <c r="R34" s="8">
        <v>6.149</v>
      </c>
      <c r="S34" s="8">
        <v>5.589</v>
      </c>
      <c r="T34" s="8">
        <v>0</v>
      </c>
      <c r="U34" s="8">
        <v>7.137</v>
      </c>
      <c r="V34" s="8">
        <v>1.61</v>
      </c>
      <c r="W34" s="8">
        <v>6.794</v>
      </c>
      <c r="X34" s="8">
        <v>12.491</v>
      </c>
      <c r="Y34" s="8">
        <v>12.775</v>
      </c>
      <c r="Z34" s="8">
        <v>82.343</v>
      </c>
      <c r="AA34" s="8">
        <v>0.122</v>
      </c>
      <c r="AB34" s="8">
        <v>12.958</v>
      </c>
      <c r="AC34" s="8">
        <v>50.958</v>
      </c>
      <c r="AD34" s="8">
        <v>840.409</v>
      </c>
      <c r="AE34" s="8">
        <v>1.312</v>
      </c>
      <c r="AF34" s="8">
        <v>76.791</v>
      </c>
      <c r="AG34" s="8">
        <v>1.485</v>
      </c>
      <c r="AH34" s="8">
        <v>1.061</v>
      </c>
      <c r="AI34" s="8">
        <v>24.35</v>
      </c>
      <c r="AJ34" s="8">
        <v>0.302</v>
      </c>
      <c r="AK34" s="8">
        <v>97.235</v>
      </c>
      <c r="AL34" s="8">
        <v>4.881</v>
      </c>
      <c r="AM34" s="8">
        <v>6.675</v>
      </c>
      <c r="AN34" s="8">
        <v>61.737</v>
      </c>
      <c r="AO34" s="8">
        <v>4.439</v>
      </c>
      <c r="AP34" s="8">
        <v>6.31</v>
      </c>
      <c r="AQ34" s="8">
        <v>1.783</v>
      </c>
      <c r="AR34" s="8">
        <v>0.371</v>
      </c>
      <c r="AS34" s="8">
        <v>10.002</v>
      </c>
      <c r="AT34" s="8">
        <v>21.569</v>
      </c>
      <c r="AU34" s="8">
        <v>6.644</v>
      </c>
      <c r="AV34" s="8">
        <v>0.497</v>
      </c>
      <c r="AW34" s="8">
        <v>0.824</v>
      </c>
      <c r="AX34" s="8">
        <v>7.128</v>
      </c>
      <c r="AY34" s="8">
        <v>13.999</v>
      </c>
      <c r="AZ34" s="8">
        <v>2.282</v>
      </c>
      <c r="BA34" s="8">
        <v>33.803</v>
      </c>
      <c r="BB34" s="8">
        <v>2223.258</v>
      </c>
      <c r="BC34" s="8">
        <v>161.113</v>
      </c>
      <c r="BD34" s="8">
        <v>26.518</v>
      </c>
      <c r="BE34" s="8">
        <v>924.359</v>
      </c>
      <c r="BF34" s="8">
        <v>1.518</v>
      </c>
      <c r="BG34" s="8">
        <v>2.955</v>
      </c>
      <c r="BH34" s="8">
        <v>37.226</v>
      </c>
      <c r="BI34" s="8">
        <v>3.333</v>
      </c>
      <c r="BJ34" s="8">
        <v>0</v>
      </c>
      <c r="BK34" s="8">
        <v>0</v>
      </c>
      <c r="BL34" s="9">
        <v>4864.66</v>
      </c>
      <c r="BM34" s="7">
        <v>658.539</v>
      </c>
      <c r="BN34" s="8">
        <v>0</v>
      </c>
      <c r="BO34" s="8">
        <v>875.018</v>
      </c>
      <c r="BP34" s="24">
        <v>1533.557</v>
      </c>
      <c r="BQ34" s="8">
        <v>2051.533</v>
      </c>
      <c r="BR34" s="8"/>
      <c r="BS34" s="8">
        <v>-421.637</v>
      </c>
      <c r="BT34" s="24">
        <v>-421.637</v>
      </c>
      <c r="BU34" s="24">
        <v>1629.896</v>
      </c>
      <c r="BV34" s="8"/>
      <c r="BW34" s="8"/>
      <c r="BX34" s="24">
        <v>495.887</v>
      </c>
      <c r="BY34" s="24">
        <v>3659.34</v>
      </c>
      <c r="BZ34" s="10">
        <v>8524</v>
      </c>
      <c r="CA34" s="6"/>
      <c r="CB34" s="6"/>
      <c r="CC34" s="6"/>
    </row>
    <row r="35" spans="1:81" ht="12.75">
      <c r="A35" s="45">
        <v>28</v>
      </c>
      <c r="B35" s="46" t="s">
        <v>123</v>
      </c>
      <c r="C35" s="47" t="s">
        <v>24</v>
      </c>
      <c r="D35" s="7">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2.415</v>
      </c>
      <c r="W35" s="8">
        <v>0</v>
      </c>
      <c r="X35" s="8">
        <v>0</v>
      </c>
      <c r="Y35" s="8">
        <v>9.477</v>
      </c>
      <c r="Z35" s="8">
        <v>174.128</v>
      </c>
      <c r="AA35" s="8">
        <v>0</v>
      </c>
      <c r="AB35" s="8">
        <v>0</v>
      </c>
      <c r="AC35" s="8">
        <v>0</v>
      </c>
      <c r="AD35" s="8">
        <v>4</v>
      </c>
      <c r="AE35" s="8">
        <v>329.726</v>
      </c>
      <c r="AF35" s="8">
        <v>286.603</v>
      </c>
      <c r="AG35" s="8">
        <v>0</v>
      </c>
      <c r="AH35" s="8">
        <v>0</v>
      </c>
      <c r="AI35" s="8">
        <v>0</v>
      </c>
      <c r="AJ35" s="8">
        <v>0</v>
      </c>
      <c r="AK35" s="8">
        <v>0</v>
      </c>
      <c r="AL35" s="8">
        <v>2937.584</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39.605</v>
      </c>
      <c r="BD35" s="8">
        <v>0</v>
      </c>
      <c r="BE35" s="8">
        <v>22.336</v>
      </c>
      <c r="BF35" s="8">
        <v>0</v>
      </c>
      <c r="BG35" s="8">
        <v>52.52</v>
      </c>
      <c r="BH35" s="8">
        <v>0</v>
      </c>
      <c r="BI35" s="8">
        <v>0</v>
      </c>
      <c r="BJ35" s="8">
        <v>0</v>
      </c>
      <c r="BK35" s="8">
        <v>0</v>
      </c>
      <c r="BL35" s="9">
        <v>3858.394</v>
      </c>
      <c r="BM35" s="7">
        <v>11115.943</v>
      </c>
      <c r="BN35" s="8">
        <v>0</v>
      </c>
      <c r="BO35" s="8">
        <v>0</v>
      </c>
      <c r="BP35" s="24">
        <v>11115.943</v>
      </c>
      <c r="BQ35" s="8">
        <v>7500.35</v>
      </c>
      <c r="BR35" s="8"/>
      <c r="BS35" s="8">
        <v>1925.837</v>
      </c>
      <c r="BT35" s="24">
        <v>1925.837</v>
      </c>
      <c r="BU35" s="24">
        <v>9426.187</v>
      </c>
      <c r="BV35" s="8"/>
      <c r="BW35" s="8"/>
      <c r="BX35" s="24">
        <v>647.476</v>
      </c>
      <c r="BY35" s="24">
        <v>21189.605999999996</v>
      </c>
      <c r="BZ35" s="10">
        <v>25048</v>
      </c>
      <c r="CA35" s="6"/>
      <c r="CB35" s="6"/>
      <c r="CC35" s="6"/>
    </row>
    <row r="36" spans="1:81" ht="12.75">
      <c r="A36" s="45">
        <v>29</v>
      </c>
      <c r="B36" s="46" t="s">
        <v>124</v>
      </c>
      <c r="C36" s="47" t="s">
        <v>25</v>
      </c>
      <c r="D36" s="7">
        <v>0.405</v>
      </c>
      <c r="E36" s="8">
        <v>0.049</v>
      </c>
      <c r="F36" s="8">
        <v>40.537</v>
      </c>
      <c r="G36" s="8">
        <v>0.216</v>
      </c>
      <c r="H36" s="8">
        <v>237.11</v>
      </c>
      <c r="I36" s="8">
        <v>0</v>
      </c>
      <c r="J36" s="8">
        <v>0.007</v>
      </c>
      <c r="K36" s="8">
        <v>0.447</v>
      </c>
      <c r="L36" s="8">
        <v>5.118</v>
      </c>
      <c r="M36" s="8">
        <v>0</v>
      </c>
      <c r="N36" s="8">
        <v>0.091</v>
      </c>
      <c r="O36" s="8">
        <v>0.021</v>
      </c>
      <c r="P36" s="8">
        <v>0.014</v>
      </c>
      <c r="Q36" s="8">
        <v>0.524</v>
      </c>
      <c r="R36" s="8">
        <v>0.294</v>
      </c>
      <c r="S36" s="8">
        <v>0.697</v>
      </c>
      <c r="T36" s="8">
        <v>0</v>
      </c>
      <c r="U36" s="8">
        <v>0.956</v>
      </c>
      <c r="V36" s="8">
        <v>0.223</v>
      </c>
      <c r="W36" s="8">
        <v>0.44</v>
      </c>
      <c r="X36" s="8">
        <v>1.862</v>
      </c>
      <c r="Y36" s="8">
        <v>2.753</v>
      </c>
      <c r="Z36" s="8">
        <v>216.065</v>
      </c>
      <c r="AA36" s="8">
        <v>0.028</v>
      </c>
      <c r="AB36" s="8">
        <v>0.202</v>
      </c>
      <c r="AC36" s="8">
        <v>16.251</v>
      </c>
      <c r="AD36" s="8">
        <v>0.357</v>
      </c>
      <c r="AE36" s="8">
        <v>12.758</v>
      </c>
      <c r="AF36" s="8">
        <v>2389.768</v>
      </c>
      <c r="AG36" s="8">
        <v>0.363</v>
      </c>
      <c r="AH36" s="8">
        <v>0.084</v>
      </c>
      <c r="AI36" s="8">
        <v>3.46</v>
      </c>
      <c r="AJ36" s="8">
        <v>0.551</v>
      </c>
      <c r="AK36" s="8">
        <v>8.688</v>
      </c>
      <c r="AL36" s="8">
        <v>2.135</v>
      </c>
      <c r="AM36" s="8">
        <v>7.662</v>
      </c>
      <c r="AN36" s="8">
        <v>6.531</v>
      </c>
      <c r="AO36" s="8">
        <v>0.922</v>
      </c>
      <c r="AP36" s="8">
        <v>23.487</v>
      </c>
      <c r="AQ36" s="8">
        <v>3590.93</v>
      </c>
      <c r="AR36" s="8">
        <v>606.89</v>
      </c>
      <c r="AS36" s="8">
        <v>67.478</v>
      </c>
      <c r="AT36" s="8">
        <v>1.59</v>
      </c>
      <c r="AU36" s="8">
        <v>0</v>
      </c>
      <c r="AV36" s="8">
        <v>0</v>
      </c>
      <c r="AW36" s="8">
        <v>0</v>
      </c>
      <c r="AX36" s="8">
        <v>3.594</v>
      </c>
      <c r="AY36" s="8">
        <v>95.412</v>
      </c>
      <c r="AZ36" s="8">
        <v>0.614</v>
      </c>
      <c r="BA36" s="8">
        <v>1.654</v>
      </c>
      <c r="BB36" s="8">
        <v>15.631</v>
      </c>
      <c r="BC36" s="8">
        <v>1728.429</v>
      </c>
      <c r="BD36" s="8">
        <v>1.187</v>
      </c>
      <c r="BE36" s="8">
        <v>28.681</v>
      </c>
      <c r="BF36" s="8">
        <v>4.66</v>
      </c>
      <c r="BG36" s="8">
        <v>38.713</v>
      </c>
      <c r="BH36" s="8">
        <v>1.299</v>
      </c>
      <c r="BI36" s="8">
        <v>1.682</v>
      </c>
      <c r="BJ36" s="8">
        <v>0</v>
      </c>
      <c r="BK36" s="8">
        <v>0</v>
      </c>
      <c r="BL36" s="9">
        <v>9169.52</v>
      </c>
      <c r="BM36" s="7">
        <v>2407.326</v>
      </c>
      <c r="BN36" s="8">
        <v>0</v>
      </c>
      <c r="BO36" s="8">
        <v>153.192</v>
      </c>
      <c r="BP36" s="24">
        <v>2560.518</v>
      </c>
      <c r="BQ36" s="8">
        <v>13733.699</v>
      </c>
      <c r="BR36" s="8"/>
      <c r="BS36" s="8">
        <v>-1471.366</v>
      </c>
      <c r="BT36" s="24">
        <v>-1471.366</v>
      </c>
      <c r="BU36" s="24">
        <v>12262.333</v>
      </c>
      <c r="BV36" s="8"/>
      <c r="BW36" s="8"/>
      <c r="BX36" s="24">
        <v>1386.629</v>
      </c>
      <c r="BY36" s="24">
        <v>16209.48</v>
      </c>
      <c r="BZ36" s="10">
        <v>25379</v>
      </c>
      <c r="CA36" s="6"/>
      <c r="CB36" s="6"/>
      <c r="CC36" s="6"/>
    </row>
    <row r="37" spans="1:81" ht="12.75">
      <c r="A37" s="45">
        <v>30</v>
      </c>
      <c r="B37" s="46" t="s">
        <v>125</v>
      </c>
      <c r="C37" s="47" t="s">
        <v>26</v>
      </c>
      <c r="D37" s="7">
        <v>2.931</v>
      </c>
      <c r="E37" s="8">
        <v>0.716</v>
      </c>
      <c r="F37" s="8">
        <v>13.295</v>
      </c>
      <c r="G37" s="8">
        <v>0.065</v>
      </c>
      <c r="H37" s="8">
        <v>10.028</v>
      </c>
      <c r="I37" s="8">
        <v>0</v>
      </c>
      <c r="J37" s="8">
        <v>0.128</v>
      </c>
      <c r="K37" s="8">
        <v>1.603</v>
      </c>
      <c r="L37" s="8">
        <v>15.364</v>
      </c>
      <c r="M37" s="8">
        <v>0</v>
      </c>
      <c r="N37" s="8">
        <v>18.075</v>
      </c>
      <c r="O37" s="8">
        <v>11.358</v>
      </c>
      <c r="P37" s="8">
        <v>0.052</v>
      </c>
      <c r="Q37" s="8">
        <v>22.005</v>
      </c>
      <c r="R37" s="8">
        <v>2.926</v>
      </c>
      <c r="S37" s="8">
        <v>11.647</v>
      </c>
      <c r="T37" s="8">
        <v>0</v>
      </c>
      <c r="U37" s="8">
        <v>5.289</v>
      </c>
      <c r="V37" s="8">
        <v>2.345</v>
      </c>
      <c r="W37" s="8">
        <v>2.961</v>
      </c>
      <c r="X37" s="8">
        <v>3.156</v>
      </c>
      <c r="Y37" s="8">
        <v>3.346</v>
      </c>
      <c r="Z37" s="8">
        <v>8.275</v>
      </c>
      <c r="AA37" s="8">
        <v>0.151</v>
      </c>
      <c r="AB37" s="8">
        <v>1.713</v>
      </c>
      <c r="AC37" s="8">
        <v>1.702</v>
      </c>
      <c r="AD37" s="8">
        <v>2.396</v>
      </c>
      <c r="AE37" s="8">
        <v>1.206</v>
      </c>
      <c r="AF37" s="8">
        <v>175.128</v>
      </c>
      <c r="AG37" s="8">
        <v>253.621</v>
      </c>
      <c r="AH37" s="8">
        <v>0.414</v>
      </c>
      <c r="AI37" s="8">
        <v>41.556</v>
      </c>
      <c r="AJ37" s="8">
        <v>0.614</v>
      </c>
      <c r="AK37" s="8">
        <v>400.131</v>
      </c>
      <c r="AL37" s="8">
        <v>42.901</v>
      </c>
      <c r="AM37" s="8">
        <v>240.454</v>
      </c>
      <c r="AN37" s="8">
        <v>173.419</v>
      </c>
      <c r="AO37" s="8">
        <v>97.808</v>
      </c>
      <c r="AP37" s="8">
        <v>15.316</v>
      </c>
      <c r="AQ37" s="8">
        <v>6.851</v>
      </c>
      <c r="AR37" s="8">
        <v>0.413</v>
      </c>
      <c r="AS37" s="8">
        <v>37.499</v>
      </c>
      <c r="AT37" s="8">
        <v>63.973</v>
      </c>
      <c r="AU37" s="8">
        <v>8.138</v>
      </c>
      <c r="AV37" s="8">
        <v>2.375</v>
      </c>
      <c r="AW37" s="8">
        <v>5.7</v>
      </c>
      <c r="AX37" s="8">
        <v>241.247</v>
      </c>
      <c r="AY37" s="8">
        <v>28.99</v>
      </c>
      <c r="AZ37" s="8">
        <v>30.779</v>
      </c>
      <c r="BA37" s="8">
        <v>22.681</v>
      </c>
      <c r="BB37" s="8">
        <v>274.225</v>
      </c>
      <c r="BC37" s="8">
        <v>34.255</v>
      </c>
      <c r="BD37" s="8">
        <v>8.871</v>
      </c>
      <c r="BE37" s="8">
        <v>227.394</v>
      </c>
      <c r="BF37" s="8">
        <v>1.995</v>
      </c>
      <c r="BG37" s="8">
        <v>224.196</v>
      </c>
      <c r="BH37" s="8">
        <v>176.006</v>
      </c>
      <c r="BI37" s="8">
        <v>9.971</v>
      </c>
      <c r="BJ37" s="8">
        <v>0</v>
      </c>
      <c r="BK37" s="8">
        <v>0</v>
      </c>
      <c r="BL37" s="9">
        <v>2989.6540000000005</v>
      </c>
      <c r="BM37" s="7">
        <v>5072.253</v>
      </c>
      <c r="BN37" s="8">
        <v>0</v>
      </c>
      <c r="BO37" s="8">
        <v>8.011</v>
      </c>
      <c r="BP37" s="24">
        <v>5080.264</v>
      </c>
      <c r="BQ37" s="8">
        <v>1717.951</v>
      </c>
      <c r="BR37" s="8"/>
      <c r="BS37" s="8">
        <v>994.417</v>
      </c>
      <c r="BT37" s="24">
        <v>994.417</v>
      </c>
      <c r="BU37" s="24">
        <v>2712.368</v>
      </c>
      <c r="BV37" s="8"/>
      <c r="BW37" s="8"/>
      <c r="BX37" s="24">
        <v>268.714</v>
      </c>
      <c r="BY37" s="24">
        <v>8061.346</v>
      </c>
      <c r="BZ37" s="10">
        <v>11051</v>
      </c>
      <c r="CA37" s="6"/>
      <c r="CB37" s="6"/>
      <c r="CC37" s="6"/>
    </row>
    <row r="38" spans="1:81" ht="12.75">
      <c r="A38" s="45">
        <v>31</v>
      </c>
      <c r="B38" s="46" t="s">
        <v>126</v>
      </c>
      <c r="C38" s="47" t="s">
        <v>84</v>
      </c>
      <c r="D38" s="7">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9">
        <v>0</v>
      </c>
      <c r="BM38" s="7">
        <v>0</v>
      </c>
      <c r="BN38" s="8">
        <v>0</v>
      </c>
      <c r="BO38" s="8">
        <v>0</v>
      </c>
      <c r="BP38" s="24">
        <v>0</v>
      </c>
      <c r="BQ38" s="8">
        <v>0</v>
      </c>
      <c r="BR38" s="8"/>
      <c r="BS38" s="8">
        <v>0</v>
      </c>
      <c r="BT38" s="24">
        <v>0</v>
      </c>
      <c r="BU38" s="24">
        <v>0</v>
      </c>
      <c r="BV38" s="8"/>
      <c r="BW38" s="8"/>
      <c r="BX38" s="24">
        <v>0</v>
      </c>
      <c r="BY38" s="24">
        <v>0</v>
      </c>
      <c r="BZ38" s="10">
        <v>0</v>
      </c>
      <c r="CA38" s="6"/>
      <c r="CB38" s="6"/>
      <c r="CC38" s="6"/>
    </row>
    <row r="39" spans="1:81" ht="12.75">
      <c r="A39" s="45">
        <v>32</v>
      </c>
      <c r="B39" s="46" t="s">
        <v>127</v>
      </c>
      <c r="C39" s="47" t="s">
        <v>27</v>
      </c>
      <c r="D39" s="7">
        <v>22.262</v>
      </c>
      <c r="E39" s="8">
        <v>0.119</v>
      </c>
      <c r="F39" s="8">
        <v>1.722</v>
      </c>
      <c r="G39" s="8">
        <v>0.179</v>
      </c>
      <c r="H39" s="8">
        <v>1.721</v>
      </c>
      <c r="I39" s="8">
        <v>0</v>
      </c>
      <c r="J39" s="8">
        <v>1.849</v>
      </c>
      <c r="K39" s="8">
        <v>7.218</v>
      </c>
      <c r="L39" s="8">
        <v>34.899</v>
      </c>
      <c r="M39" s="8">
        <v>0</v>
      </c>
      <c r="N39" s="8">
        <v>1.611</v>
      </c>
      <c r="O39" s="8">
        <v>0.358</v>
      </c>
      <c r="P39" s="8">
        <v>0.179</v>
      </c>
      <c r="Q39" s="8">
        <v>12.539</v>
      </c>
      <c r="R39" s="8">
        <v>87.781</v>
      </c>
      <c r="S39" s="8">
        <v>6.563</v>
      </c>
      <c r="T39" s="8">
        <v>0</v>
      </c>
      <c r="U39" s="8">
        <v>93.09</v>
      </c>
      <c r="V39" s="8">
        <v>4.534</v>
      </c>
      <c r="W39" s="8">
        <v>8.352</v>
      </c>
      <c r="X39" s="8">
        <v>267.049</v>
      </c>
      <c r="Y39" s="8">
        <v>11.362</v>
      </c>
      <c r="Z39" s="8">
        <v>8.053</v>
      </c>
      <c r="AA39" s="8">
        <v>0.06</v>
      </c>
      <c r="AB39" s="8">
        <v>2.565</v>
      </c>
      <c r="AC39" s="8">
        <v>0.835</v>
      </c>
      <c r="AD39" s="8">
        <v>1.074</v>
      </c>
      <c r="AE39" s="8">
        <v>4.116</v>
      </c>
      <c r="AF39" s="8">
        <v>8.589</v>
      </c>
      <c r="AG39" s="8">
        <v>4.057</v>
      </c>
      <c r="AH39" s="8">
        <v>2.088</v>
      </c>
      <c r="AI39" s="8">
        <v>18.107</v>
      </c>
      <c r="AJ39" s="8">
        <v>2.078</v>
      </c>
      <c r="AK39" s="8">
        <v>5.462</v>
      </c>
      <c r="AL39" s="8">
        <v>11.754</v>
      </c>
      <c r="AM39" s="8">
        <v>32.296</v>
      </c>
      <c r="AN39" s="8">
        <v>38.589</v>
      </c>
      <c r="AO39" s="8">
        <v>15.496</v>
      </c>
      <c r="AP39" s="8">
        <v>7.599</v>
      </c>
      <c r="AQ39" s="8">
        <v>0.059</v>
      </c>
      <c r="AR39" s="8">
        <v>0.416</v>
      </c>
      <c r="AS39" s="8">
        <v>3.562</v>
      </c>
      <c r="AT39" s="8">
        <v>5.699</v>
      </c>
      <c r="AU39" s="8">
        <v>9.143</v>
      </c>
      <c r="AV39" s="8">
        <v>1.068</v>
      </c>
      <c r="AW39" s="8">
        <v>0.356</v>
      </c>
      <c r="AX39" s="8">
        <v>15.78</v>
      </c>
      <c r="AY39" s="8">
        <v>1.306</v>
      </c>
      <c r="AZ39" s="8">
        <v>1.9</v>
      </c>
      <c r="BA39" s="8">
        <v>2.019</v>
      </c>
      <c r="BB39" s="8">
        <v>10.983</v>
      </c>
      <c r="BC39" s="8">
        <v>35.502</v>
      </c>
      <c r="BD39" s="8">
        <v>34.078</v>
      </c>
      <c r="BE39" s="8">
        <v>32.356</v>
      </c>
      <c r="BF39" s="8">
        <v>2.613</v>
      </c>
      <c r="BG39" s="8">
        <v>16.087</v>
      </c>
      <c r="BH39" s="8">
        <v>20.422</v>
      </c>
      <c r="BI39" s="8">
        <v>10.508</v>
      </c>
      <c r="BJ39" s="8">
        <v>0</v>
      </c>
      <c r="BK39" s="8">
        <v>0</v>
      </c>
      <c r="BL39" s="9">
        <v>930.0619999999999</v>
      </c>
      <c r="BM39" s="7">
        <v>413.938</v>
      </c>
      <c r="BN39" s="8">
        <v>0</v>
      </c>
      <c r="BO39" s="8">
        <v>0</v>
      </c>
      <c r="BP39" s="24">
        <v>413.938</v>
      </c>
      <c r="BQ39" s="8">
        <v>0</v>
      </c>
      <c r="BR39" s="8"/>
      <c r="BS39" s="8">
        <v>0</v>
      </c>
      <c r="BT39" s="24">
        <v>0</v>
      </c>
      <c r="BU39" s="24">
        <v>0</v>
      </c>
      <c r="BV39" s="8"/>
      <c r="BW39" s="8"/>
      <c r="BX39" s="24">
        <v>0</v>
      </c>
      <c r="BY39" s="24">
        <v>413.938</v>
      </c>
      <c r="BZ39" s="10">
        <v>1344</v>
      </c>
      <c r="CA39" s="6"/>
      <c r="CB39" s="6"/>
      <c r="CC39" s="6"/>
    </row>
    <row r="40" spans="1:81" ht="12.75">
      <c r="A40" s="45">
        <v>33</v>
      </c>
      <c r="B40" s="46" t="s">
        <v>128</v>
      </c>
      <c r="C40" s="47" t="s">
        <v>56</v>
      </c>
      <c r="D40" s="7">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9">
        <v>0</v>
      </c>
      <c r="BM40" s="7">
        <v>0</v>
      </c>
      <c r="BN40" s="8">
        <v>0</v>
      </c>
      <c r="BO40" s="8">
        <v>0</v>
      </c>
      <c r="BP40" s="24">
        <v>0</v>
      </c>
      <c r="BQ40" s="8">
        <v>0</v>
      </c>
      <c r="BR40" s="8"/>
      <c r="BS40" s="8">
        <v>0</v>
      </c>
      <c r="BT40" s="24">
        <v>0</v>
      </c>
      <c r="BU40" s="24">
        <v>0</v>
      </c>
      <c r="BV40" s="8"/>
      <c r="BW40" s="8"/>
      <c r="BX40" s="24">
        <v>0</v>
      </c>
      <c r="BY40" s="24">
        <v>0</v>
      </c>
      <c r="BZ40" s="10">
        <v>0</v>
      </c>
      <c r="CA40" s="6"/>
      <c r="CB40" s="6"/>
      <c r="CC40" s="6"/>
    </row>
    <row r="41" spans="1:81" ht="12.75">
      <c r="A41" s="45">
        <v>34</v>
      </c>
      <c r="B41" s="46" t="s">
        <v>129</v>
      </c>
      <c r="C41" s="47" t="s">
        <v>28</v>
      </c>
      <c r="D41" s="7">
        <v>0.439</v>
      </c>
      <c r="E41" s="8">
        <v>0.103</v>
      </c>
      <c r="F41" s="8">
        <v>0.207</v>
      </c>
      <c r="G41" s="8">
        <v>0.002</v>
      </c>
      <c r="H41" s="8">
        <v>0.001</v>
      </c>
      <c r="I41" s="8">
        <v>0</v>
      </c>
      <c r="J41" s="8">
        <v>0</v>
      </c>
      <c r="K41" s="8">
        <v>0.092</v>
      </c>
      <c r="L41" s="8">
        <v>0.456</v>
      </c>
      <c r="M41" s="8">
        <v>0</v>
      </c>
      <c r="N41" s="8">
        <v>0.015</v>
      </c>
      <c r="O41" s="8">
        <v>0.002</v>
      </c>
      <c r="P41" s="8">
        <v>0</v>
      </c>
      <c r="Q41" s="8">
        <v>0.116</v>
      </c>
      <c r="R41" s="8">
        <v>0.133</v>
      </c>
      <c r="S41" s="8">
        <v>0.036</v>
      </c>
      <c r="T41" s="8">
        <v>0</v>
      </c>
      <c r="U41" s="8">
        <v>0.52</v>
      </c>
      <c r="V41" s="8">
        <v>0.02</v>
      </c>
      <c r="W41" s="8">
        <v>0.146</v>
      </c>
      <c r="X41" s="8">
        <v>0.37</v>
      </c>
      <c r="Y41" s="8">
        <v>0.057</v>
      </c>
      <c r="Z41" s="8">
        <v>0.056</v>
      </c>
      <c r="AA41" s="8">
        <v>0</v>
      </c>
      <c r="AB41" s="8">
        <v>0.007</v>
      </c>
      <c r="AC41" s="8">
        <v>0.01</v>
      </c>
      <c r="AD41" s="8">
        <v>0.006</v>
      </c>
      <c r="AE41" s="8">
        <v>0.023</v>
      </c>
      <c r="AF41" s="8">
        <v>0.077</v>
      </c>
      <c r="AG41" s="8">
        <v>0.02</v>
      </c>
      <c r="AH41" s="8">
        <v>0.012</v>
      </c>
      <c r="AI41" s="8">
        <v>0.906</v>
      </c>
      <c r="AJ41" s="8">
        <v>0.327</v>
      </c>
      <c r="AK41" s="8">
        <v>37.857</v>
      </c>
      <c r="AL41" s="8">
        <v>0.068</v>
      </c>
      <c r="AM41" s="8">
        <v>0.589</v>
      </c>
      <c r="AN41" s="8">
        <v>0.508</v>
      </c>
      <c r="AO41" s="8">
        <v>0.257</v>
      </c>
      <c r="AP41" s="8">
        <v>0.079</v>
      </c>
      <c r="AQ41" s="8">
        <v>0</v>
      </c>
      <c r="AR41" s="8">
        <v>0.018</v>
      </c>
      <c r="AS41" s="8">
        <v>1.135</v>
      </c>
      <c r="AT41" s="8">
        <v>0.445</v>
      </c>
      <c r="AU41" s="8">
        <v>0.092</v>
      </c>
      <c r="AV41" s="8">
        <v>0.007</v>
      </c>
      <c r="AW41" s="8">
        <v>0</v>
      </c>
      <c r="AX41" s="8">
        <v>17.695</v>
      </c>
      <c r="AY41" s="8">
        <v>0.046</v>
      </c>
      <c r="AZ41" s="8">
        <v>0.039</v>
      </c>
      <c r="BA41" s="8">
        <v>0.033</v>
      </c>
      <c r="BB41" s="8">
        <v>0.095</v>
      </c>
      <c r="BC41" s="8">
        <v>24.222</v>
      </c>
      <c r="BD41" s="8">
        <v>0.499</v>
      </c>
      <c r="BE41" s="8">
        <v>1.254</v>
      </c>
      <c r="BF41" s="8">
        <v>0.535</v>
      </c>
      <c r="BG41" s="8">
        <v>0.07</v>
      </c>
      <c r="BH41" s="8">
        <v>0.452</v>
      </c>
      <c r="BI41" s="8">
        <v>0.071</v>
      </c>
      <c r="BJ41" s="8">
        <v>0</v>
      </c>
      <c r="BK41" s="8">
        <v>0</v>
      </c>
      <c r="BL41" s="9">
        <v>90.225</v>
      </c>
      <c r="BM41" s="7">
        <v>0</v>
      </c>
      <c r="BN41" s="8">
        <v>0</v>
      </c>
      <c r="BO41" s="8">
        <v>0.039</v>
      </c>
      <c r="BP41" s="24">
        <v>0.039</v>
      </c>
      <c r="BQ41" s="8">
        <v>152.736</v>
      </c>
      <c r="BR41" s="8"/>
      <c r="BS41" s="8">
        <v>0</v>
      </c>
      <c r="BT41" s="24">
        <v>0</v>
      </c>
      <c r="BU41" s="24">
        <v>152.736</v>
      </c>
      <c r="BV41" s="8"/>
      <c r="BW41" s="8"/>
      <c r="BX41" s="24">
        <v>0</v>
      </c>
      <c r="BY41" s="24">
        <v>152.775</v>
      </c>
      <c r="BZ41" s="10">
        <v>243</v>
      </c>
      <c r="CA41" s="6"/>
      <c r="CB41" s="6"/>
      <c r="CC41" s="6"/>
    </row>
    <row r="42" spans="1:81" ht="12.75">
      <c r="A42" s="45">
        <v>35</v>
      </c>
      <c r="B42" s="46" t="s">
        <v>130</v>
      </c>
      <c r="C42" s="47" t="s">
        <v>78</v>
      </c>
      <c r="D42" s="7">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9">
        <v>0</v>
      </c>
      <c r="BM42" s="7">
        <v>0</v>
      </c>
      <c r="BN42" s="8">
        <v>0</v>
      </c>
      <c r="BO42" s="8">
        <v>0</v>
      </c>
      <c r="BP42" s="24">
        <v>0</v>
      </c>
      <c r="BQ42" s="8">
        <v>0</v>
      </c>
      <c r="BR42" s="8"/>
      <c r="BS42" s="8">
        <v>0</v>
      </c>
      <c r="BT42" s="24">
        <v>0</v>
      </c>
      <c r="BU42" s="24">
        <v>0</v>
      </c>
      <c r="BV42" s="8"/>
      <c r="BW42" s="8"/>
      <c r="BX42" s="24">
        <v>0</v>
      </c>
      <c r="BY42" s="24">
        <v>0</v>
      </c>
      <c r="BZ42" s="10">
        <v>0</v>
      </c>
      <c r="CA42" s="6"/>
      <c r="CB42" s="6"/>
      <c r="CC42" s="6"/>
    </row>
    <row r="43" spans="1:81" ht="12.75">
      <c r="A43" s="45">
        <v>36</v>
      </c>
      <c r="B43" s="46" t="s">
        <v>131</v>
      </c>
      <c r="C43" s="47" t="s">
        <v>80</v>
      </c>
      <c r="D43" s="7">
        <v>0</v>
      </c>
      <c r="E43" s="8">
        <v>0</v>
      </c>
      <c r="F43" s="8">
        <v>0</v>
      </c>
      <c r="G43" s="8">
        <v>0</v>
      </c>
      <c r="H43" s="8">
        <v>52.718</v>
      </c>
      <c r="I43" s="8">
        <v>0</v>
      </c>
      <c r="J43" s="8">
        <v>2.71</v>
      </c>
      <c r="K43" s="8">
        <v>5.422</v>
      </c>
      <c r="L43" s="8">
        <v>67.743</v>
      </c>
      <c r="M43" s="8">
        <v>0</v>
      </c>
      <c r="N43" s="8">
        <v>10.841</v>
      </c>
      <c r="O43" s="8">
        <v>2.71</v>
      </c>
      <c r="P43" s="8">
        <v>1.48</v>
      </c>
      <c r="Q43" s="8">
        <v>21.676</v>
      </c>
      <c r="R43" s="8">
        <v>14.534</v>
      </c>
      <c r="S43" s="8">
        <v>174.405</v>
      </c>
      <c r="T43" s="8">
        <v>0</v>
      </c>
      <c r="U43" s="8">
        <v>48.773</v>
      </c>
      <c r="V43" s="8">
        <v>6.404</v>
      </c>
      <c r="W43" s="8">
        <v>12.318</v>
      </c>
      <c r="X43" s="8">
        <v>30.795</v>
      </c>
      <c r="Y43" s="8">
        <v>19.709</v>
      </c>
      <c r="Z43" s="8">
        <v>68.238</v>
      </c>
      <c r="AA43" s="8">
        <v>0</v>
      </c>
      <c r="AB43" s="8">
        <v>14.534</v>
      </c>
      <c r="AC43" s="8">
        <v>43.108</v>
      </c>
      <c r="AD43" s="8">
        <v>9.853</v>
      </c>
      <c r="AE43" s="8">
        <v>1.723</v>
      </c>
      <c r="AF43" s="8">
        <v>17.74</v>
      </c>
      <c r="AG43" s="8">
        <v>42.126</v>
      </c>
      <c r="AH43" s="8">
        <v>4.186</v>
      </c>
      <c r="AI43" s="8">
        <v>0</v>
      </c>
      <c r="AJ43" s="8">
        <v>0</v>
      </c>
      <c r="AK43" s="8">
        <v>8.376</v>
      </c>
      <c r="AL43" s="8">
        <v>21.677</v>
      </c>
      <c r="AM43" s="8">
        <v>342.657</v>
      </c>
      <c r="AN43" s="8">
        <v>131.053</v>
      </c>
      <c r="AO43" s="8">
        <v>92.133</v>
      </c>
      <c r="AP43" s="8">
        <v>34.242</v>
      </c>
      <c r="AQ43" s="8">
        <v>0</v>
      </c>
      <c r="AR43" s="8">
        <v>0.74</v>
      </c>
      <c r="AS43" s="8">
        <v>127.356</v>
      </c>
      <c r="AT43" s="8">
        <v>14.78</v>
      </c>
      <c r="AU43" s="8">
        <v>0</v>
      </c>
      <c r="AV43" s="8">
        <v>0</v>
      </c>
      <c r="AW43" s="8">
        <v>0</v>
      </c>
      <c r="AX43" s="8">
        <v>17.984</v>
      </c>
      <c r="AY43" s="8">
        <v>13.302</v>
      </c>
      <c r="AZ43" s="8">
        <v>345.611</v>
      </c>
      <c r="BA43" s="8">
        <v>0</v>
      </c>
      <c r="BB43" s="8">
        <v>209.138</v>
      </c>
      <c r="BC43" s="8">
        <v>0</v>
      </c>
      <c r="BD43" s="8">
        <v>0</v>
      </c>
      <c r="BE43" s="8">
        <v>0</v>
      </c>
      <c r="BF43" s="8">
        <v>0</v>
      </c>
      <c r="BG43" s="8">
        <v>0</v>
      </c>
      <c r="BH43" s="8">
        <v>87.205</v>
      </c>
      <c r="BI43" s="8">
        <v>0</v>
      </c>
      <c r="BJ43" s="8">
        <v>0</v>
      </c>
      <c r="BK43" s="8">
        <v>0</v>
      </c>
      <c r="BL43" s="9">
        <v>2120</v>
      </c>
      <c r="BM43" s="7">
        <v>0</v>
      </c>
      <c r="BN43" s="8">
        <v>0</v>
      </c>
      <c r="BO43" s="8">
        <v>0</v>
      </c>
      <c r="BP43" s="24">
        <v>0</v>
      </c>
      <c r="BQ43" s="8">
        <v>0</v>
      </c>
      <c r="BR43" s="8"/>
      <c r="BS43" s="8">
        <v>0</v>
      </c>
      <c r="BT43" s="24">
        <v>0</v>
      </c>
      <c r="BU43" s="24">
        <v>0</v>
      </c>
      <c r="BV43" s="8"/>
      <c r="BW43" s="8"/>
      <c r="BX43" s="24">
        <v>0</v>
      </c>
      <c r="BY43" s="24">
        <v>0</v>
      </c>
      <c r="BZ43" s="10">
        <v>2120</v>
      </c>
      <c r="CA43" s="6"/>
      <c r="CB43" s="6"/>
      <c r="CC43" s="6"/>
    </row>
    <row r="44" spans="1:81" ht="12.75">
      <c r="A44" s="45">
        <v>37</v>
      </c>
      <c r="B44" s="46" t="s">
        <v>132</v>
      </c>
      <c r="C44" s="47" t="s">
        <v>57</v>
      </c>
      <c r="D44" s="7">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9">
        <v>0</v>
      </c>
      <c r="BM44" s="7">
        <v>0</v>
      </c>
      <c r="BN44" s="8">
        <v>0</v>
      </c>
      <c r="BO44" s="8">
        <v>0</v>
      </c>
      <c r="BP44" s="24">
        <v>0</v>
      </c>
      <c r="BQ44" s="8">
        <v>0</v>
      </c>
      <c r="BR44" s="8"/>
      <c r="BS44" s="8">
        <v>0</v>
      </c>
      <c r="BT44" s="24">
        <v>0</v>
      </c>
      <c r="BU44" s="24">
        <v>0</v>
      </c>
      <c r="BV44" s="8"/>
      <c r="BW44" s="8"/>
      <c r="BX44" s="24">
        <v>0</v>
      </c>
      <c r="BY44" s="24">
        <v>0</v>
      </c>
      <c r="BZ44" s="10">
        <v>0</v>
      </c>
      <c r="CA44" s="6"/>
      <c r="CB44" s="6"/>
      <c r="CC44" s="6"/>
    </row>
    <row r="45" spans="1:81" ht="12.75">
      <c r="A45" s="45">
        <v>38</v>
      </c>
      <c r="B45" s="46" t="s">
        <v>133</v>
      </c>
      <c r="C45" s="47" t="s">
        <v>79</v>
      </c>
      <c r="D45" s="7">
        <v>9.062</v>
      </c>
      <c r="E45" s="8">
        <v>7.414</v>
      </c>
      <c r="F45" s="8">
        <v>0</v>
      </c>
      <c r="G45" s="8">
        <v>14.829</v>
      </c>
      <c r="H45" s="8">
        <v>621.988</v>
      </c>
      <c r="I45" s="8">
        <v>0</v>
      </c>
      <c r="J45" s="8">
        <v>4.119</v>
      </c>
      <c r="K45" s="8">
        <v>50.253</v>
      </c>
      <c r="L45" s="8">
        <v>388.845</v>
      </c>
      <c r="M45" s="8">
        <v>0</v>
      </c>
      <c r="N45" s="8">
        <v>16.477</v>
      </c>
      <c r="O45" s="8">
        <v>6.591</v>
      </c>
      <c r="P45" s="8">
        <v>0.824</v>
      </c>
      <c r="Q45" s="8">
        <v>75.792</v>
      </c>
      <c r="R45" s="8">
        <v>147.465</v>
      </c>
      <c r="S45" s="8">
        <v>293.283</v>
      </c>
      <c r="T45" s="8">
        <v>0</v>
      </c>
      <c r="U45" s="8">
        <v>305.64</v>
      </c>
      <c r="V45" s="8">
        <v>40.367</v>
      </c>
      <c r="W45" s="8">
        <v>111.217</v>
      </c>
      <c r="X45" s="8">
        <v>201.837</v>
      </c>
      <c r="Y45" s="8">
        <v>94.741</v>
      </c>
      <c r="Z45" s="8">
        <v>211.724</v>
      </c>
      <c r="AA45" s="8">
        <v>9.062</v>
      </c>
      <c r="AB45" s="8">
        <v>60.963</v>
      </c>
      <c r="AC45" s="8">
        <v>42.839</v>
      </c>
      <c r="AD45" s="8">
        <v>98.859</v>
      </c>
      <c r="AE45" s="8">
        <v>39.544</v>
      </c>
      <c r="AF45" s="8">
        <v>235.615</v>
      </c>
      <c r="AG45" s="8">
        <v>55.196</v>
      </c>
      <c r="AH45" s="8">
        <v>12.357</v>
      </c>
      <c r="AI45" s="8">
        <v>57.668</v>
      </c>
      <c r="AJ45" s="8">
        <v>3.295</v>
      </c>
      <c r="AK45" s="8">
        <v>356.716</v>
      </c>
      <c r="AL45" s="8">
        <v>141.698</v>
      </c>
      <c r="AM45" s="8">
        <v>1033.078</v>
      </c>
      <c r="AN45" s="8">
        <v>246.324</v>
      </c>
      <c r="AO45" s="8">
        <v>72.497</v>
      </c>
      <c r="AP45" s="8">
        <v>5.766</v>
      </c>
      <c r="AQ45" s="8">
        <v>2.471</v>
      </c>
      <c r="AR45" s="8">
        <v>40.367</v>
      </c>
      <c r="AS45" s="8">
        <v>2003.242</v>
      </c>
      <c r="AT45" s="8">
        <v>743.915</v>
      </c>
      <c r="AU45" s="8">
        <v>201.838</v>
      </c>
      <c r="AV45" s="8">
        <v>57.668</v>
      </c>
      <c r="AW45" s="8">
        <v>0</v>
      </c>
      <c r="AX45" s="8">
        <v>530.544</v>
      </c>
      <c r="AY45" s="8">
        <v>71.673</v>
      </c>
      <c r="AZ45" s="8">
        <v>467.109</v>
      </c>
      <c r="BA45" s="8">
        <v>122.75</v>
      </c>
      <c r="BB45" s="8">
        <v>808.997</v>
      </c>
      <c r="BC45" s="8">
        <v>1199.445</v>
      </c>
      <c r="BD45" s="8">
        <v>286.691</v>
      </c>
      <c r="BE45" s="8">
        <v>597.273</v>
      </c>
      <c r="BF45" s="8">
        <v>81.559</v>
      </c>
      <c r="BG45" s="8">
        <v>85.678</v>
      </c>
      <c r="BH45" s="8">
        <v>201.838</v>
      </c>
      <c r="BI45" s="8">
        <v>0</v>
      </c>
      <c r="BJ45" s="8">
        <v>0</v>
      </c>
      <c r="BK45" s="8">
        <v>0</v>
      </c>
      <c r="BL45" s="9">
        <v>12577.002999999997</v>
      </c>
      <c r="BM45" s="7">
        <v>27344</v>
      </c>
      <c r="BN45" s="8">
        <v>0</v>
      </c>
      <c r="BO45" s="8">
        <v>571</v>
      </c>
      <c r="BP45" s="24">
        <v>27915</v>
      </c>
      <c r="BQ45" s="8">
        <v>0</v>
      </c>
      <c r="BR45" s="8"/>
      <c r="BS45" s="8">
        <v>-0.003</v>
      </c>
      <c r="BT45" s="24">
        <v>-0.003</v>
      </c>
      <c r="BU45" s="24">
        <v>-0.003</v>
      </c>
      <c r="BV45" s="8"/>
      <c r="BW45" s="8"/>
      <c r="BX45" s="24">
        <v>0</v>
      </c>
      <c r="BY45" s="24">
        <v>27914.997</v>
      </c>
      <c r="BZ45" s="10">
        <v>40492</v>
      </c>
      <c r="CA45" s="6"/>
      <c r="CB45" s="6"/>
      <c r="CC45" s="6"/>
    </row>
    <row r="46" spans="1:81" ht="12.75">
      <c r="A46" s="45">
        <v>39</v>
      </c>
      <c r="B46" s="46" t="s">
        <v>134</v>
      </c>
      <c r="C46" s="47" t="s">
        <v>81</v>
      </c>
      <c r="D46" s="7">
        <v>1.738</v>
      </c>
      <c r="E46" s="8">
        <v>0.038</v>
      </c>
      <c r="F46" s="8">
        <v>0</v>
      </c>
      <c r="G46" s="8">
        <v>3.132</v>
      </c>
      <c r="H46" s="8">
        <v>1.515</v>
      </c>
      <c r="I46" s="8">
        <v>0</v>
      </c>
      <c r="J46" s="8">
        <v>0.056</v>
      </c>
      <c r="K46" s="8">
        <v>6.995</v>
      </c>
      <c r="L46" s="8">
        <v>34.02</v>
      </c>
      <c r="M46" s="8">
        <v>0</v>
      </c>
      <c r="N46" s="8">
        <v>1.194</v>
      </c>
      <c r="O46" s="8">
        <v>0.232</v>
      </c>
      <c r="P46" s="8">
        <v>0.088</v>
      </c>
      <c r="Q46" s="8">
        <v>7.781</v>
      </c>
      <c r="R46" s="8">
        <v>14.691</v>
      </c>
      <c r="S46" s="8">
        <v>1.845</v>
      </c>
      <c r="T46" s="8">
        <v>0</v>
      </c>
      <c r="U46" s="8">
        <v>19.813</v>
      </c>
      <c r="V46" s="8">
        <v>2.983</v>
      </c>
      <c r="W46" s="8">
        <v>10.862</v>
      </c>
      <c r="X46" s="8">
        <v>12.528</v>
      </c>
      <c r="Y46" s="8">
        <v>4.074</v>
      </c>
      <c r="Z46" s="8">
        <v>3.976</v>
      </c>
      <c r="AA46" s="8">
        <v>0.025</v>
      </c>
      <c r="AB46" s="8">
        <v>1.964</v>
      </c>
      <c r="AC46" s="8">
        <v>1.201</v>
      </c>
      <c r="AD46" s="8">
        <v>0.768</v>
      </c>
      <c r="AE46" s="8">
        <v>1.129</v>
      </c>
      <c r="AF46" s="8">
        <v>1.556</v>
      </c>
      <c r="AG46" s="8">
        <v>3.881</v>
      </c>
      <c r="AH46" s="8">
        <v>1.122</v>
      </c>
      <c r="AI46" s="8">
        <v>0.054</v>
      </c>
      <c r="AJ46" s="8">
        <v>0.003</v>
      </c>
      <c r="AK46" s="8">
        <v>5.677</v>
      </c>
      <c r="AL46" s="8">
        <v>4.429</v>
      </c>
      <c r="AM46" s="8">
        <v>129.01</v>
      </c>
      <c r="AN46" s="8">
        <v>8.726</v>
      </c>
      <c r="AO46" s="8">
        <v>0.538</v>
      </c>
      <c r="AP46" s="8">
        <v>2.652</v>
      </c>
      <c r="AQ46" s="8">
        <v>0.003</v>
      </c>
      <c r="AR46" s="8">
        <v>0.141</v>
      </c>
      <c r="AS46" s="8">
        <v>6.726</v>
      </c>
      <c r="AT46" s="8">
        <v>2.177</v>
      </c>
      <c r="AU46" s="8">
        <v>0.328</v>
      </c>
      <c r="AV46" s="8">
        <v>0.094</v>
      </c>
      <c r="AW46" s="8">
        <v>0</v>
      </c>
      <c r="AX46" s="8">
        <v>1.072</v>
      </c>
      <c r="AY46" s="8">
        <v>0.961</v>
      </c>
      <c r="AZ46" s="8">
        <v>1.372</v>
      </c>
      <c r="BA46" s="8">
        <v>0.316</v>
      </c>
      <c r="BB46" s="8">
        <v>5.496</v>
      </c>
      <c r="BC46" s="8">
        <v>20.491</v>
      </c>
      <c r="BD46" s="8">
        <v>0.579</v>
      </c>
      <c r="BE46" s="8">
        <v>1.062</v>
      </c>
      <c r="BF46" s="8">
        <v>0.008</v>
      </c>
      <c r="BG46" s="8">
        <v>0.677</v>
      </c>
      <c r="BH46" s="8">
        <v>0.32</v>
      </c>
      <c r="BI46" s="8">
        <v>0</v>
      </c>
      <c r="BJ46" s="8">
        <v>0</v>
      </c>
      <c r="BK46" s="8">
        <v>0</v>
      </c>
      <c r="BL46" s="9">
        <v>332.11899999999997</v>
      </c>
      <c r="BM46" s="7">
        <v>50.382</v>
      </c>
      <c r="BN46" s="8">
        <v>0</v>
      </c>
      <c r="BO46" s="8">
        <v>0</v>
      </c>
      <c r="BP46" s="24">
        <v>50.382</v>
      </c>
      <c r="BQ46" s="8">
        <v>0</v>
      </c>
      <c r="BR46" s="8"/>
      <c r="BS46" s="8">
        <v>-0.001</v>
      </c>
      <c r="BT46" s="24">
        <v>-0.001</v>
      </c>
      <c r="BU46" s="24">
        <v>-0.001</v>
      </c>
      <c r="BV46" s="8"/>
      <c r="BW46" s="8"/>
      <c r="BX46" s="24">
        <v>19.5</v>
      </c>
      <c r="BY46" s="24">
        <v>69.881</v>
      </c>
      <c r="BZ46" s="10">
        <v>402</v>
      </c>
      <c r="CA46" s="6"/>
      <c r="CB46" s="6"/>
      <c r="CC46" s="6"/>
    </row>
    <row r="47" spans="1:81" ht="12.75">
      <c r="A47" s="45">
        <v>40</v>
      </c>
      <c r="B47" s="46" t="s">
        <v>135</v>
      </c>
      <c r="C47" s="47" t="s">
        <v>37</v>
      </c>
      <c r="D47" s="7">
        <v>0.106</v>
      </c>
      <c r="E47" s="8">
        <v>0.032</v>
      </c>
      <c r="F47" s="8">
        <v>0</v>
      </c>
      <c r="G47" s="8">
        <v>0.234</v>
      </c>
      <c r="H47" s="8">
        <v>6.758</v>
      </c>
      <c r="I47" s="8">
        <v>0</v>
      </c>
      <c r="J47" s="8">
        <v>0.053</v>
      </c>
      <c r="K47" s="8">
        <v>0.733</v>
      </c>
      <c r="L47" s="8">
        <v>6.46</v>
      </c>
      <c r="M47" s="8">
        <v>0</v>
      </c>
      <c r="N47" s="8">
        <v>0.223</v>
      </c>
      <c r="O47" s="8">
        <v>0.085</v>
      </c>
      <c r="P47" s="8">
        <v>0.011</v>
      </c>
      <c r="Q47" s="8">
        <v>1.051</v>
      </c>
      <c r="R47" s="8">
        <v>2.008</v>
      </c>
      <c r="S47" s="8">
        <v>3.889</v>
      </c>
      <c r="T47" s="8">
        <v>0</v>
      </c>
      <c r="U47" s="8">
        <v>4.006</v>
      </c>
      <c r="V47" s="8">
        <v>0.531</v>
      </c>
      <c r="W47" s="8">
        <v>1.509</v>
      </c>
      <c r="X47" s="8">
        <v>2.657</v>
      </c>
      <c r="Y47" s="8">
        <v>1.211</v>
      </c>
      <c r="Z47" s="8">
        <v>2.604</v>
      </c>
      <c r="AA47" s="8">
        <v>0.106</v>
      </c>
      <c r="AB47" s="8">
        <v>0.765</v>
      </c>
      <c r="AC47" s="8">
        <v>0.542</v>
      </c>
      <c r="AD47" s="8">
        <v>1.19</v>
      </c>
      <c r="AE47" s="8">
        <v>0.499</v>
      </c>
      <c r="AF47" s="8">
        <v>2.858</v>
      </c>
      <c r="AG47" s="8">
        <v>0.722</v>
      </c>
      <c r="AH47" s="8">
        <v>0.191</v>
      </c>
      <c r="AI47" s="8">
        <v>0.691</v>
      </c>
      <c r="AJ47" s="8">
        <v>0.032</v>
      </c>
      <c r="AK47" s="8">
        <v>4.441</v>
      </c>
      <c r="AL47" s="8">
        <v>0.882</v>
      </c>
      <c r="AM47" s="8">
        <v>14.175</v>
      </c>
      <c r="AN47" s="8">
        <v>5.142</v>
      </c>
      <c r="AO47" s="8">
        <v>0.468</v>
      </c>
      <c r="AP47" s="8">
        <v>1.382</v>
      </c>
      <c r="AQ47" s="8">
        <v>0.043</v>
      </c>
      <c r="AR47" s="8">
        <v>0.691</v>
      </c>
      <c r="AS47" s="8">
        <v>29.075</v>
      </c>
      <c r="AT47" s="8">
        <v>4.154</v>
      </c>
      <c r="AU47" s="8">
        <v>4.186</v>
      </c>
      <c r="AV47" s="8">
        <v>1.201</v>
      </c>
      <c r="AW47" s="8">
        <v>0</v>
      </c>
      <c r="AX47" s="8">
        <v>11.476</v>
      </c>
      <c r="AY47" s="8">
        <v>1.445</v>
      </c>
      <c r="AZ47" s="8">
        <v>9.563</v>
      </c>
      <c r="BA47" s="8">
        <v>2.486</v>
      </c>
      <c r="BB47" s="8">
        <v>17.171</v>
      </c>
      <c r="BC47" s="8">
        <v>12.443</v>
      </c>
      <c r="BD47" s="8">
        <v>7.386</v>
      </c>
      <c r="BE47" s="8">
        <v>8.246</v>
      </c>
      <c r="BF47" s="8">
        <v>0.096</v>
      </c>
      <c r="BG47" s="8">
        <v>1.806</v>
      </c>
      <c r="BH47" s="8">
        <v>4.091</v>
      </c>
      <c r="BI47" s="8">
        <v>0</v>
      </c>
      <c r="BJ47" s="8">
        <v>0</v>
      </c>
      <c r="BK47" s="8">
        <v>0</v>
      </c>
      <c r="BL47" s="9">
        <v>183.806</v>
      </c>
      <c r="BM47" s="7">
        <v>56.069</v>
      </c>
      <c r="BN47" s="8">
        <v>0</v>
      </c>
      <c r="BO47" s="8">
        <v>0</v>
      </c>
      <c r="BP47" s="24">
        <v>56.069</v>
      </c>
      <c r="BQ47" s="8">
        <v>0</v>
      </c>
      <c r="BR47" s="8"/>
      <c r="BS47" s="8">
        <v>-0.001</v>
      </c>
      <c r="BT47" s="24">
        <v>-0.001</v>
      </c>
      <c r="BU47" s="24">
        <v>-0.001</v>
      </c>
      <c r="BV47" s="8"/>
      <c r="BW47" s="8"/>
      <c r="BX47" s="24">
        <v>18.126</v>
      </c>
      <c r="BY47" s="24">
        <v>74.194</v>
      </c>
      <c r="BZ47" s="10">
        <v>258</v>
      </c>
      <c r="CA47" s="6"/>
      <c r="CB47" s="6"/>
      <c r="CC47" s="6"/>
    </row>
    <row r="48" spans="1:81" ht="12.75">
      <c r="A48" s="45">
        <v>41</v>
      </c>
      <c r="B48" s="46" t="s">
        <v>136</v>
      </c>
      <c r="C48" s="47" t="s">
        <v>38</v>
      </c>
      <c r="D48" s="7">
        <v>0.788</v>
      </c>
      <c r="E48" s="8">
        <v>0.236</v>
      </c>
      <c r="F48" s="8">
        <v>0</v>
      </c>
      <c r="G48" s="8">
        <v>1.734</v>
      </c>
      <c r="H48" s="8">
        <v>50.117</v>
      </c>
      <c r="I48" s="8">
        <v>0</v>
      </c>
      <c r="J48" s="8">
        <v>0.394</v>
      </c>
      <c r="K48" s="8">
        <v>5.437</v>
      </c>
      <c r="L48" s="8">
        <v>47.91</v>
      </c>
      <c r="M48" s="8">
        <v>0</v>
      </c>
      <c r="N48" s="8">
        <v>1.655</v>
      </c>
      <c r="O48" s="8">
        <v>0.63</v>
      </c>
      <c r="P48" s="8">
        <v>0.079</v>
      </c>
      <c r="Q48" s="8">
        <v>7.801</v>
      </c>
      <c r="R48" s="8">
        <v>14.893</v>
      </c>
      <c r="S48" s="8">
        <v>28.841</v>
      </c>
      <c r="T48" s="8">
        <v>0</v>
      </c>
      <c r="U48" s="8">
        <v>29.706</v>
      </c>
      <c r="V48" s="8">
        <v>3.94</v>
      </c>
      <c r="W48" s="8">
        <v>11.189</v>
      </c>
      <c r="X48" s="8">
        <v>19.699</v>
      </c>
      <c r="Y48" s="8">
        <v>8.983</v>
      </c>
      <c r="Z48" s="8">
        <v>19.305</v>
      </c>
      <c r="AA48" s="8">
        <v>0.788</v>
      </c>
      <c r="AB48" s="8">
        <v>5.674</v>
      </c>
      <c r="AC48" s="8">
        <v>4.019</v>
      </c>
      <c r="AD48" s="8">
        <v>8.826</v>
      </c>
      <c r="AE48" s="8">
        <v>3.703</v>
      </c>
      <c r="AF48" s="8">
        <v>21.197</v>
      </c>
      <c r="AG48" s="8">
        <v>5.358</v>
      </c>
      <c r="AH48" s="8">
        <v>1.419</v>
      </c>
      <c r="AI48" s="8">
        <v>5.122</v>
      </c>
      <c r="AJ48" s="8">
        <v>0.236</v>
      </c>
      <c r="AK48" s="8">
        <v>32.937</v>
      </c>
      <c r="AL48" s="8">
        <v>6.541</v>
      </c>
      <c r="AM48" s="8">
        <v>105.118</v>
      </c>
      <c r="AN48" s="8">
        <v>38.139</v>
      </c>
      <c r="AO48" s="8">
        <v>3.467</v>
      </c>
      <c r="AP48" s="8">
        <v>10.245</v>
      </c>
      <c r="AQ48" s="8">
        <v>3.087</v>
      </c>
      <c r="AR48" s="8">
        <v>633.16</v>
      </c>
      <c r="AS48" s="8">
        <v>1077.045</v>
      </c>
      <c r="AT48" s="8">
        <v>30.811</v>
      </c>
      <c r="AU48" s="8">
        <v>31.047</v>
      </c>
      <c r="AV48" s="8">
        <v>8.904</v>
      </c>
      <c r="AW48" s="8">
        <v>0</v>
      </c>
      <c r="AX48" s="8">
        <v>85.103</v>
      </c>
      <c r="AY48" s="8">
        <v>10.717</v>
      </c>
      <c r="AZ48" s="8">
        <v>70.919</v>
      </c>
      <c r="BA48" s="8">
        <v>18.439</v>
      </c>
      <c r="BB48" s="8">
        <v>131.903</v>
      </c>
      <c r="BC48" s="8">
        <v>160.682</v>
      </c>
      <c r="BD48" s="8">
        <v>54.765</v>
      </c>
      <c r="BE48" s="8">
        <v>61.148</v>
      </c>
      <c r="BF48" s="8">
        <v>0.709</v>
      </c>
      <c r="BG48" s="8">
        <v>13.396</v>
      </c>
      <c r="BH48" s="8">
        <v>30.337</v>
      </c>
      <c r="BI48" s="8">
        <v>0</v>
      </c>
      <c r="BJ48" s="8">
        <v>0</v>
      </c>
      <c r="BK48" s="8">
        <v>0</v>
      </c>
      <c r="BL48" s="9">
        <v>2928.298</v>
      </c>
      <c r="BM48" s="7">
        <v>507.443</v>
      </c>
      <c r="BN48" s="8">
        <v>0</v>
      </c>
      <c r="BO48" s="8">
        <v>146.146</v>
      </c>
      <c r="BP48" s="24">
        <v>653.5889999999999</v>
      </c>
      <c r="BQ48" s="8">
        <v>0</v>
      </c>
      <c r="BR48" s="8"/>
      <c r="BS48" s="8">
        <v>0.002</v>
      </c>
      <c r="BT48" s="24">
        <v>0.002</v>
      </c>
      <c r="BU48" s="24">
        <v>0.002</v>
      </c>
      <c r="BV48" s="8"/>
      <c r="BW48" s="8"/>
      <c r="BX48" s="24">
        <v>34.111</v>
      </c>
      <c r="BY48" s="24">
        <v>687.7019999999999</v>
      </c>
      <c r="BZ48" s="10">
        <v>3616</v>
      </c>
      <c r="CA48" s="6"/>
      <c r="CB48" s="6"/>
      <c r="CC48" s="6"/>
    </row>
    <row r="49" spans="1:81" ht="12.75">
      <c r="A49" s="45">
        <v>42</v>
      </c>
      <c r="B49" s="46" t="s">
        <v>137</v>
      </c>
      <c r="C49" s="47" t="s">
        <v>39</v>
      </c>
      <c r="D49" s="7">
        <v>0.613</v>
      </c>
      <c r="E49" s="8">
        <v>0.012</v>
      </c>
      <c r="F49" s="8">
        <v>0</v>
      </c>
      <c r="G49" s="8">
        <v>1.103</v>
      </c>
      <c r="H49" s="8">
        <v>0.349</v>
      </c>
      <c r="I49" s="8">
        <v>0</v>
      </c>
      <c r="J49" s="8">
        <v>0.019</v>
      </c>
      <c r="K49" s="8">
        <v>2.458</v>
      </c>
      <c r="L49" s="8">
        <v>11.871</v>
      </c>
      <c r="M49" s="8">
        <v>0</v>
      </c>
      <c r="N49" s="8">
        <v>0.416</v>
      </c>
      <c r="O49" s="8">
        <v>0.08</v>
      </c>
      <c r="P49" s="8">
        <v>0.031</v>
      </c>
      <c r="Q49" s="8">
        <v>2.728</v>
      </c>
      <c r="R49" s="8">
        <v>5.149</v>
      </c>
      <c r="S49" s="8">
        <v>0.545</v>
      </c>
      <c r="T49" s="8">
        <v>0</v>
      </c>
      <c r="U49" s="8">
        <v>6.909</v>
      </c>
      <c r="V49" s="8">
        <v>1.042</v>
      </c>
      <c r="W49" s="8">
        <v>3.807</v>
      </c>
      <c r="X49" s="8">
        <v>4.364</v>
      </c>
      <c r="Y49" s="8">
        <v>1.41</v>
      </c>
      <c r="Z49" s="8">
        <v>1.337</v>
      </c>
      <c r="AA49" s="8">
        <v>0.006</v>
      </c>
      <c r="AB49" s="8">
        <v>0.675</v>
      </c>
      <c r="AC49" s="8">
        <v>0.411</v>
      </c>
      <c r="AD49" s="8">
        <v>0.239</v>
      </c>
      <c r="AE49" s="8">
        <v>0.386</v>
      </c>
      <c r="AF49" s="8">
        <v>0.473</v>
      </c>
      <c r="AG49" s="8">
        <v>1.355</v>
      </c>
      <c r="AH49" s="8">
        <v>0.393</v>
      </c>
      <c r="AI49" s="8">
        <v>0</v>
      </c>
      <c r="AJ49" s="8">
        <v>0</v>
      </c>
      <c r="AK49" s="8">
        <v>1.887</v>
      </c>
      <c r="AL49" s="8">
        <v>1.545</v>
      </c>
      <c r="AM49" s="8">
        <v>45.305</v>
      </c>
      <c r="AN49" s="8">
        <v>2.948</v>
      </c>
      <c r="AO49" s="8">
        <v>0.178</v>
      </c>
      <c r="AP49" s="8">
        <v>0.901</v>
      </c>
      <c r="AQ49" s="8">
        <v>37551.757</v>
      </c>
      <c r="AR49" s="8">
        <v>2868.23</v>
      </c>
      <c r="AS49" s="8">
        <v>0.539</v>
      </c>
      <c r="AT49" s="8">
        <v>0.656</v>
      </c>
      <c r="AU49" s="8">
        <v>0</v>
      </c>
      <c r="AV49" s="8">
        <v>0</v>
      </c>
      <c r="AW49" s="8">
        <v>0</v>
      </c>
      <c r="AX49" s="8">
        <v>0.061</v>
      </c>
      <c r="AY49" s="8">
        <v>0.3</v>
      </c>
      <c r="AZ49" s="8">
        <v>0.22</v>
      </c>
      <c r="BA49" s="8">
        <v>0.043</v>
      </c>
      <c r="BB49" s="8">
        <v>1.47</v>
      </c>
      <c r="BC49" s="8">
        <v>0.442</v>
      </c>
      <c r="BD49" s="8">
        <v>0</v>
      </c>
      <c r="BE49" s="8">
        <v>0.147</v>
      </c>
      <c r="BF49" s="8">
        <v>0</v>
      </c>
      <c r="BG49" s="8">
        <v>0.19</v>
      </c>
      <c r="BH49" s="8">
        <v>0</v>
      </c>
      <c r="BI49" s="8">
        <v>0</v>
      </c>
      <c r="BJ49" s="8">
        <v>0</v>
      </c>
      <c r="BK49" s="8">
        <v>0</v>
      </c>
      <c r="BL49" s="9">
        <v>40525</v>
      </c>
      <c r="BM49" s="7">
        <v>0</v>
      </c>
      <c r="BN49" s="8">
        <v>0</v>
      </c>
      <c r="BO49" s="8">
        <v>0</v>
      </c>
      <c r="BP49" s="24">
        <v>0</v>
      </c>
      <c r="BQ49" s="8">
        <v>0</v>
      </c>
      <c r="BR49" s="8"/>
      <c r="BS49" s="8">
        <v>0</v>
      </c>
      <c r="BT49" s="24">
        <v>0</v>
      </c>
      <c r="BU49" s="24">
        <v>0</v>
      </c>
      <c r="BV49" s="8"/>
      <c r="BW49" s="8"/>
      <c r="BX49" s="24">
        <v>0</v>
      </c>
      <c r="BY49" s="24">
        <v>0</v>
      </c>
      <c r="BZ49" s="10">
        <v>40525</v>
      </c>
      <c r="CA49" s="6"/>
      <c r="CB49" s="6"/>
      <c r="CC49" s="6"/>
    </row>
    <row r="50" spans="1:81" ht="12.75">
      <c r="A50" s="45">
        <v>43</v>
      </c>
      <c r="B50" s="46" t="s">
        <v>138</v>
      </c>
      <c r="C50" s="47" t="s">
        <v>82</v>
      </c>
      <c r="D50" s="7">
        <v>10.352</v>
      </c>
      <c r="E50" s="8">
        <v>0.096</v>
      </c>
      <c r="F50" s="8">
        <v>3.359</v>
      </c>
      <c r="G50" s="8">
        <v>0.267</v>
      </c>
      <c r="H50" s="8">
        <v>12.78</v>
      </c>
      <c r="I50" s="8">
        <v>0</v>
      </c>
      <c r="J50" s="8">
        <v>0.145</v>
      </c>
      <c r="K50" s="8">
        <v>1.704</v>
      </c>
      <c r="L50" s="8">
        <v>16.653</v>
      </c>
      <c r="M50" s="8">
        <v>0</v>
      </c>
      <c r="N50" s="8">
        <v>0.926</v>
      </c>
      <c r="O50" s="8">
        <v>0.414</v>
      </c>
      <c r="P50" s="8">
        <v>0.048</v>
      </c>
      <c r="Q50" s="8">
        <v>3.457</v>
      </c>
      <c r="R50" s="8">
        <v>4.6</v>
      </c>
      <c r="S50" s="8">
        <v>15.726</v>
      </c>
      <c r="T50" s="8">
        <v>0</v>
      </c>
      <c r="U50" s="8">
        <v>9.663</v>
      </c>
      <c r="V50" s="8">
        <v>1.777</v>
      </c>
      <c r="W50" s="8">
        <v>4.305</v>
      </c>
      <c r="X50" s="8">
        <v>6.279</v>
      </c>
      <c r="Y50" s="8">
        <v>4.77</v>
      </c>
      <c r="Z50" s="8">
        <v>10.053</v>
      </c>
      <c r="AA50" s="8">
        <v>0.366</v>
      </c>
      <c r="AB50" s="8">
        <v>2.848</v>
      </c>
      <c r="AC50" s="8">
        <v>2.46</v>
      </c>
      <c r="AD50" s="8">
        <v>4.771</v>
      </c>
      <c r="AE50" s="8">
        <v>1.85</v>
      </c>
      <c r="AF50" s="8">
        <v>10.833</v>
      </c>
      <c r="AG50" s="8">
        <v>2.897</v>
      </c>
      <c r="AH50" s="8">
        <v>0.438</v>
      </c>
      <c r="AI50" s="8">
        <v>10.368</v>
      </c>
      <c r="AJ50" s="8">
        <v>0.048</v>
      </c>
      <c r="AK50" s="8">
        <v>14.362</v>
      </c>
      <c r="AL50" s="8">
        <v>5.479</v>
      </c>
      <c r="AM50" s="8">
        <v>36.294</v>
      </c>
      <c r="AN50" s="8">
        <v>21.836</v>
      </c>
      <c r="AO50" s="8">
        <v>3.847</v>
      </c>
      <c r="AP50" s="8">
        <v>14.217</v>
      </c>
      <c r="AQ50" s="8">
        <v>3.7</v>
      </c>
      <c r="AR50" s="8">
        <v>1.29</v>
      </c>
      <c r="AS50" s="8">
        <v>39.264</v>
      </c>
      <c r="AT50" s="8">
        <v>392.53</v>
      </c>
      <c r="AU50" s="8">
        <v>9.421</v>
      </c>
      <c r="AV50" s="8">
        <v>4.796</v>
      </c>
      <c r="AW50" s="8">
        <v>17.113</v>
      </c>
      <c r="AX50" s="8">
        <v>11.197</v>
      </c>
      <c r="AY50" s="8">
        <v>3.847</v>
      </c>
      <c r="AZ50" s="8">
        <v>20.764</v>
      </c>
      <c r="BA50" s="8">
        <v>5.964</v>
      </c>
      <c r="BB50" s="8">
        <v>38.778</v>
      </c>
      <c r="BC50" s="8">
        <v>17.237</v>
      </c>
      <c r="BD50" s="8">
        <v>11.682</v>
      </c>
      <c r="BE50" s="8">
        <v>20.127</v>
      </c>
      <c r="BF50" s="8">
        <v>5.283</v>
      </c>
      <c r="BG50" s="8">
        <v>6.303</v>
      </c>
      <c r="BH50" s="8">
        <v>14.134</v>
      </c>
      <c r="BI50" s="8">
        <v>3.798</v>
      </c>
      <c r="BJ50" s="8">
        <v>0</v>
      </c>
      <c r="BK50" s="8">
        <v>0</v>
      </c>
      <c r="BL50" s="9">
        <v>867.5160000000001</v>
      </c>
      <c r="BM50" s="7">
        <v>779.223</v>
      </c>
      <c r="BN50" s="8">
        <v>0</v>
      </c>
      <c r="BO50" s="8">
        <v>0</v>
      </c>
      <c r="BP50" s="24">
        <v>779.223</v>
      </c>
      <c r="BQ50" s="8">
        <v>0</v>
      </c>
      <c r="BR50" s="8"/>
      <c r="BS50" s="8">
        <v>0.003</v>
      </c>
      <c r="BT50" s="24">
        <v>0.003</v>
      </c>
      <c r="BU50" s="24">
        <v>0.003</v>
      </c>
      <c r="BV50" s="8"/>
      <c r="BW50" s="8"/>
      <c r="BX50" s="24">
        <v>61.258</v>
      </c>
      <c r="BY50" s="24">
        <v>840.484</v>
      </c>
      <c r="BZ50" s="10">
        <v>1708</v>
      </c>
      <c r="CA50" s="6"/>
      <c r="CB50" s="6"/>
      <c r="CC50" s="6"/>
    </row>
    <row r="51" spans="1:81" ht="12.75">
      <c r="A51" s="45">
        <v>44</v>
      </c>
      <c r="B51" s="46" t="s">
        <v>139</v>
      </c>
      <c r="C51" s="47" t="s">
        <v>40</v>
      </c>
      <c r="D51" s="7">
        <v>0.219</v>
      </c>
      <c r="E51" s="8">
        <v>0.11</v>
      </c>
      <c r="F51" s="8">
        <v>0.158</v>
      </c>
      <c r="G51" s="8">
        <v>1.013</v>
      </c>
      <c r="H51" s="8">
        <v>8.48</v>
      </c>
      <c r="I51" s="8">
        <v>0</v>
      </c>
      <c r="J51" s="8">
        <v>0.169</v>
      </c>
      <c r="K51" s="8">
        <v>3.128</v>
      </c>
      <c r="L51" s="8">
        <v>24.278</v>
      </c>
      <c r="M51" s="8">
        <v>0</v>
      </c>
      <c r="N51" s="8">
        <v>1.013</v>
      </c>
      <c r="O51" s="8">
        <v>0.358</v>
      </c>
      <c r="P51" s="8">
        <v>0.07</v>
      </c>
      <c r="Q51" s="8">
        <v>5.014</v>
      </c>
      <c r="R51" s="8">
        <v>8.034</v>
      </c>
      <c r="S51" s="8">
        <v>17.021</v>
      </c>
      <c r="T51" s="8">
        <v>0</v>
      </c>
      <c r="U51" s="8">
        <v>15.757</v>
      </c>
      <c r="V51" s="8">
        <v>2.244</v>
      </c>
      <c r="W51" s="8">
        <v>6.512</v>
      </c>
      <c r="X51" s="8">
        <v>9.693</v>
      </c>
      <c r="Y51" s="8">
        <v>5.442</v>
      </c>
      <c r="Z51" s="8">
        <v>11.728</v>
      </c>
      <c r="AA51" s="8">
        <v>0.427</v>
      </c>
      <c r="AB51" s="8">
        <v>3.258</v>
      </c>
      <c r="AC51" s="8">
        <v>3.039</v>
      </c>
      <c r="AD51" s="8">
        <v>4.349</v>
      </c>
      <c r="AE51" s="8">
        <v>2.165</v>
      </c>
      <c r="AF51" s="8">
        <v>11.023</v>
      </c>
      <c r="AG51" s="8">
        <v>3.853</v>
      </c>
      <c r="AH51" s="8">
        <v>0.714</v>
      </c>
      <c r="AI51" s="8">
        <v>7.935</v>
      </c>
      <c r="AJ51" s="8">
        <v>0.616</v>
      </c>
      <c r="AK51" s="8">
        <v>29.692</v>
      </c>
      <c r="AL51" s="8">
        <v>14.657</v>
      </c>
      <c r="AM51" s="8">
        <v>18.708</v>
      </c>
      <c r="AN51" s="8">
        <v>32.522</v>
      </c>
      <c r="AO51" s="8">
        <v>1.241</v>
      </c>
      <c r="AP51" s="8">
        <v>11.063</v>
      </c>
      <c r="AQ51" s="8">
        <v>5.252</v>
      </c>
      <c r="AR51" s="8">
        <v>3.585</v>
      </c>
      <c r="AS51" s="8">
        <v>57.207</v>
      </c>
      <c r="AT51" s="8">
        <v>10.05</v>
      </c>
      <c r="AU51" s="8">
        <v>88.942</v>
      </c>
      <c r="AV51" s="8">
        <v>11.507</v>
      </c>
      <c r="AW51" s="8">
        <v>5.749</v>
      </c>
      <c r="AX51" s="8">
        <v>26.355</v>
      </c>
      <c r="AY51" s="8">
        <v>5.492</v>
      </c>
      <c r="AZ51" s="8">
        <v>54.207</v>
      </c>
      <c r="BA51" s="8">
        <v>10.039</v>
      </c>
      <c r="BB51" s="8">
        <v>56.443</v>
      </c>
      <c r="BC51" s="8">
        <v>53.146</v>
      </c>
      <c r="BD51" s="8">
        <v>15.74</v>
      </c>
      <c r="BE51" s="8">
        <v>27.882</v>
      </c>
      <c r="BF51" s="8">
        <v>6.305</v>
      </c>
      <c r="BG51" s="8">
        <v>10.021</v>
      </c>
      <c r="BH51" s="8">
        <v>15.62</v>
      </c>
      <c r="BI51" s="8">
        <v>6.564</v>
      </c>
      <c r="BJ51" s="8">
        <v>0</v>
      </c>
      <c r="BK51" s="8">
        <v>0</v>
      </c>
      <c r="BL51" s="9">
        <v>735.8089999999999</v>
      </c>
      <c r="BM51" s="7">
        <v>266.786</v>
      </c>
      <c r="BN51" s="8">
        <v>0</v>
      </c>
      <c r="BO51" s="8">
        <v>0</v>
      </c>
      <c r="BP51" s="24">
        <v>266.786</v>
      </c>
      <c r="BQ51" s="8">
        <v>0</v>
      </c>
      <c r="BR51" s="8"/>
      <c r="BS51" s="8">
        <v>0</v>
      </c>
      <c r="BT51" s="24">
        <v>0</v>
      </c>
      <c r="BU51" s="24">
        <v>0</v>
      </c>
      <c r="BV51" s="8"/>
      <c r="BW51" s="8"/>
      <c r="BX51" s="24">
        <v>0.405</v>
      </c>
      <c r="BY51" s="24">
        <v>267.191</v>
      </c>
      <c r="BZ51" s="10">
        <v>1003</v>
      </c>
      <c r="CA51" s="6"/>
      <c r="CB51" s="6"/>
      <c r="CC51" s="6"/>
    </row>
    <row r="52" spans="1:81" ht="12.75">
      <c r="A52" s="45">
        <v>45</v>
      </c>
      <c r="B52" s="46" t="s">
        <v>140</v>
      </c>
      <c r="C52" s="47" t="s">
        <v>41</v>
      </c>
      <c r="D52" s="7">
        <v>184.213</v>
      </c>
      <c r="E52" s="8">
        <v>0.149</v>
      </c>
      <c r="F52" s="8">
        <v>42.131</v>
      </c>
      <c r="G52" s="8">
        <v>1.373</v>
      </c>
      <c r="H52" s="8">
        <v>11.498</v>
      </c>
      <c r="I52" s="8">
        <v>0</v>
      </c>
      <c r="J52" s="8">
        <v>0.229</v>
      </c>
      <c r="K52" s="8">
        <v>4.241</v>
      </c>
      <c r="L52" s="8">
        <v>32.919</v>
      </c>
      <c r="M52" s="8">
        <v>0</v>
      </c>
      <c r="N52" s="8">
        <v>1.373</v>
      </c>
      <c r="O52" s="8">
        <v>0.485</v>
      </c>
      <c r="P52" s="8">
        <v>0.094</v>
      </c>
      <c r="Q52" s="8">
        <v>6.8</v>
      </c>
      <c r="R52" s="8">
        <v>10.893</v>
      </c>
      <c r="S52" s="8">
        <v>23.078</v>
      </c>
      <c r="T52" s="8">
        <v>0</v>
      </c>
      <c r="U52" s="8">
        <v>21.367</v>
      </c>
      <c r="V52" s="8">
        <v>3.043</v>
      </c>
      <c r="W52" s="8">
        <v>8.834</v>
      </c>
      <c r="X52" s="8">
        <v>13.14</v>
      </c>
      <c r="Y52" s="8">
        <v>7.377</v>
      </c>
      <c r="Z52" s="8">
        <v>15.901</v>
      </c>
      <c r="AA52" s="8">
        <v>0.579</v>
      </c>
      <c r="AB52" s="8">
        <v>4.416</v>
      </c>
      <c r="AC52" s="8">
        <v>4.12</v>
      </c>
      <c r="AD52" s="8">
        <v>5.897</v>
      </c>
      <c r="AE52" s="8">
        <v>2.935</v>
      </c>
      <c r="AF52" s="8">
        <v>14.945</v>
      </c>
      <c r="AG52" s="8">
        <v>5.223</v>
      </c>
      <c r="AH52" s="8">
        <v>0.969</v>
      </c>
      <c r="AI52" s="8">
        <v>10.757</v>
      </c>
      <c r="AJ52" s="8">
        <v>0.835</v>
      </c>
      <c r="AK52" s="8">
        <v>40.259</v>
      </c>
      <c r="AL52" s="8">
        <v>19.873</v>
      </c>
      <c r="AM52" s="8">
        <v>25.366</v>
      </c>
      <c r="AN52" s="8">
        <v>44.096</v>
      </c>
      <c r="AO52" s="8">
        <v>1.683</v>
      </c>
      <c r="AP52" s="8">
        <v>14.999</v>
      </c>
      <c r="AQ52" s="8">
        <v>506.265</v>
      </c>
      <c r="AR52" s="8">
        <v>4.861</v>
      </c>
      <c r="AS52" s="8">
        <v>77.567</v>
      </c>
      <c r="AT52" s="8">
        <v>13.625</v>
      </c>
      <c r="AU52" s="8">
        <v>21.543</v>
      </c>
      <c r="AV52" s="8">
        <v>15.606</v>
      </c>
      <c r="AW52" s="8">
        <v>7.796</v>
      </c>
      <c r="AX52" s="8">
        <v>144.373</v>
      </c>
      <c r="AY52" s="8">
        <v>7.446</v>
      </c>
      <c r="AZ52" s="8">
        <v>73.501</v>
      </c>
      <c r="BA52" s="8">
        <v>13.612</v>
      </c>
      <c r="BB52" s="8">
        <v>76.532</v>
      </c>
      <c r="BC52" s="8">
        <v>72.06</v>
      </c>
      <c r="BD52" s="8">
        <v>21.342</v>
      </c>
      <c r="BE52" s="8">
        <v>37.806</v>
      </c>
      <c r="BF52" s="8">
        <v>8.55</v>
      </c>
      <c r="BG52" s="8">
        <v>13.585</v>
      </c>
      <c r="BH52" s="8">
        <v>21.18</v>
      </c>
      <c r="BI52" s="8">
        <v>8.9</v>
      </c>
      <c r="BJ52" s="8">
        <v>0</v>
      </c>
      <c r="BK52" s="8">
        <v>0</v>
      </c>
      <c r="BL52" s="9">
        <v>1732.24</v>
      </c>
      <c r="BM52" s="7">
        <v>406.324</v>
      </c>
      <c r="BN52" s="8">
        <v>0</v>
      </c>
      <c r="BO52" s="8">
        <v>0</v>
      </c>
      <c r="BP52" s="24">
        <v>406.324</v>
      </c>
      <c r="BQ52" s="8">
        <v>0.428</v>
      </c>
      <c r="BR52" s="8"/>
      <c r="BS52" s="8">
        <v>-0.001</v>
      </c>
      <c r="BT52" s="24">
        <v>-0.001</v>
      </c>
      <c r="BU52" s="24">
        <v>0.427</v>
      </c>
      <c r="BV52" s="8"/>
      <c r="BW52" s="8"/>
      <c r="BX52" s="24">
        <v>0.009</v>
      </c>
      <c r="BY52" s="24">
        <v>406.76</v>
      </c>
      <c r="BZ52" s="10">
        <v>2139</v>
      </c>
      <c r="CA52" s="6"/>
      <c r="CB52" s="6"/>
      <c r="CC52" s="6"/>
    </row>
    <row r="53" spans="1:81" ht="12.75">
      <c r="A53" s="45">
        <v>46</v>
      </c>
      <c r="B53" s="46" t="s">
        <v>141</v>
      </c>
      <c r="C53" s="47" t="s">
        <v>42</v>
      </c>
      <c r="D53" s="7">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9">
        <v>0</v>
      </c>
      <c r="BM53" s="7">
        <v>0</v>
      </c>
      <c r="BN53" s="8">
        <v>0</v>
      </c>
      <c r="BO53" s="8">
        <v>0</v>
      </c>
      <c r="BP53" s="24">
        <v>0</v>
      </c>
      <c r="BQ53" s="8">
        <v>0</v>
      </c>
      <c r="BR53" s="8"/>
      <c r="BS53" s="8">
        <v>0</v>
      </c>
      <c r="BT53" s="24">
        <v>0</v>
      </c>
      <c r="BU53" s="24">
        <v>0</v>
      </c>
      <c r="BV53" s="8"/>
      <c r="BW53" s="8"/>
      <c r="BX53" s="24">
        <v>0</v>
      </c>
      <c r="BY53" s="24">
        <v>0</v>
      </c>
      <c r="BZ53" s="10">
        <v>0</v>
      </c>
      <c r="CA53" s="6"/>
      <c r="CB53" s="6"/>
      <c r="CC53" s="6"/>
    </row>
    <row r="54" spans="1:81" ht="12.75">
      <c r="A54" s="45">
        <v>47</v>
      </c>
      <c r="B54" s="46" t="s">
        <v>142</v>
      </c>
      <c r="C54" s="47" t="s">
        <v>43</v>
      </c>
      <c r="D54" s="7">
        <v>0.005</v>
      </c>
      <c r="E54" s="8">
        <v>0.008</v>
      </c>
      <c r="F54" s="8">
        <v>0</v>
      </c>
      <c r="G54" s="8">
        <v>0.027</v>
      </c>
      <c r="H54" s="8">
        <v>0.957</v>
      </c>
      <c r="I54" s="8">
        <v>0</v>
      </c>
      <c r="J54" s="8">
        <v>0.005</v>
      </c>
      <c r="K54" s="8">
        <v>0.161</v>
      </c>
      <c r="L54" s="8">
        <v>2.991</v>
      </c>
      <c r="M54" s="8">
        <v>0</v>
      </c>
      <c r="N54" s="8">
        <v>0.256</v>
      </c>
      <c r="O54" s="8">
        <v>0.096</v>
      </c>
      <c r="P54" s="8">
        <v>0.022</v>
      </c>
      <c r="Q54" s="8">
        <v>0.599</v>
      </c>
      <c r="R54" s="8">
        <v>0.334</v>
      </c>
      <c r="S54" s="8">
        <v>2.401</v>
      </c>
      <c r="T54" s="8">
        <v>0</v>
      </c>
      <c r="U54" s="8">
        <v>0.531</v>
      </c>
      <c r="V54" s="8">
        <v>0.462</v>
      </c>
      <c r="W54" s="8">
        <v>0.49</v>
      </c>
      <c r="X54" s="8">
        <v>0.252</v>
      </c>
      <c r="Y54" s="8">
        <v>1.335</v>
      </c>
      <c r="Z54" s="8">
        <v>1.515</v>
      </c>
      <c r="AA54" s="8">
        <v>0.068</v>
      </c>
      <c r="AB54" s="8">
        <v>0.562</v>
      </c>
      <c r="AC54" s="8">
        <v>0.625</v>
      </c>
      <c r="AD54" s="8">
        <v>0.585</v>
      </c>
      <c r="AE54" s="8">
        <v>0.326</v>
      </c>
      <c r="AF54" s="8">
        <v>1.977</v>
      </c>
      <c r="AG54" s="8">
        <v>0.745</v>
      </c>
      <c r="AH54" s="8">
        <v>0.118</v>
      </c>
      <c r="AI54" s="8">
        <v>0.901</v>
      </c>
      <c r="AJ54" s="8">
        <v>0.063</v>
      </c>
      <c r="AK54" s="8">
        <v>4.187</v>
      </c>
      <c r="AL54" s="8">
        <v>7.935</v>
      </c>
      <c r="AM54" s="8">
        <v>16.864</v>
      </c>
      <c r="AN54" s="8">
        <v>23.713</v>
      </c>
      <c r="AO54" s="8">
        <v>10.499</v>
      </c>
      <c r="AP54" s="8">
        <v>2.157</v>
      </c>
      <c r="AQ54" s="8">
        <v>0.191</v>
      </c>
      <c r="AR54" s="8">
        <v>0.135</v>
      </c>
      <c r="AS54" s="8">
        <v>6.276</v>
      </c>
      <c r="AT54" s="8">
        <v>4.904</v>
      </c>
      <c r="AU54" s="8">
        <v>4.244</v>
      </c>
      <c r="AV54" s="8">
        <v>1.925</v>
      </c>
      <c r="AW54" s="8">
        <v>0.986</v>
      </c>
      <c r="AX54" s="8">
        <v>6.604</v>
      </c>
      <c r="AY54" s="8">
        <v>0.67</v>
      </c>
      <c r="AZ54" s="8">
        <v>4.506</v>
      </c>
      <c r="BA54" s="8">
        <v>0.77</v>
      </c>
      <c r="BB54" s="8">
        <v>11.489</v>
      </c>
      <c r="BC54" s="8">
        <v>6.534</v>
      </c>
      <c r="BD54" s="8">
        <v>4.839</v>
      </c>
      <c r="BE54" s="8">
        <v>5.697</v>
      </c>
      <c r="BF54" s="8">
        <v>0.103</v>
      </c>
      <c r="BG54" s="8">
        <v>1.251</v>
      </c>
      <c r="BH54" s="8">
        <v>2.926</v>
      </c>
      <c r="BI54" s="8">
        <v>0.178</v>
      </c>
      <c r="BJ54" s="8">
        <v>0</v>
      </c>
      <c r="BK54" s="8">
        <v>0</v>
      </c>
      <c r="BL54" s="9">
        <v>148</v>
      </c>
      <c r="BM54" s="7">
        <v>0</v>
      </c>
      <c r="BN54" s="8">
        <v>0</v>
      </c>
      <c r="BO54" s="8">
        <v>0</v>
      </c>
      <c r="BP54" s="24">
        <v>0</v>
      </c>
      <c r="BQ54" s="8">
        <v>0</v>
      </c>
      <c r="BR54" s="8"/>
      <c r="BS54" s="8">
        <v>0</v>
      </c>
      <c r="BT54" s="24">
        <v>0</v>
      </c>
      <c r="BU54" s="24">
        <v>0</v>
      </c>
      <c r="BV54" s="8"/>
      <c r="BW54" s="8"/>
      <c r="BX54" s="24">
        <v>0</v>
      </c>
      <c r="BY54" s="24">
        <v>0</v>
      </c>
      <c r="BZ54" s="10">
        <v>148</v>
      </c>
      <c r="CA54" s="6"/>
      <c r="CB54" s="6"/>
      <c r="CC54" s="6"/>
    </row>
    <row r="55" spans="1:81" ht="12.75">
      <c r="A55" s="45">
        <v>48</v>
      </c>
      <c r="B55" s="46" t="s">
        <v>143</v>
      </c>
      <c r="C55" s="47" t="s">
        <v>75</v>
      </c>
      <c r="D55" s="7">
        <v>0</v>
      </c>
      <c r="E55" s="8">
        <v>0.757</v>
      </c>
      <c r="F55" s="8">
        <v>1.261</v>
      </c>
      <c r="G55" s="8">
        <v>0.541</v>
      </c>
      <c r="H55" s="8">
        <v>381.414</v>
      </c>
      <c r="I55" s="8">
        <v>0</v>
      </c>
      <c r="J55" s="8">
        <v>0.253</v>
      </c>
      <c r="K55" s="8">
        <v>5.661</v>
      </c>
      <c r="L55" s="8">
        <v>18.573</v>
      </c>
      <c r="M55" s="8">
        <v>0</v>
      </c>
      <c r="N55" s="8">
        <v>0.974</v>
      </c>
      <c r="O55" s="8">
        <v>0.181</v>
      </c>
      <c r="P55" s="8">
        <v>0.109</v>
      </c>
      <c r="Q55" s="8">
        <v>3.717</v>
      </c>
      <c r="R55" s="8">
        <v>2.487</v>
      </c>
      <c r="S55" s="8">
        <v>12.333</v>
      </c>
      <c r="T55" s="8">
        <v>0</v>
      </c>
      <c r="U55" s="8">
        <v>4.152</v>
      </c>
      <c r="V55" s="8">
        <v>1.478</v>
      </c>
      <c r="W55" s="8">
        <v>4.363</v>
      </c>
      <c r="X55" s="8">
        <v>5.013</v>
      </c>
      <c r="Y55" s="8">
        <v>7.393</v>
      </c>
      <c r="Z55" s="8">
        <v>9.591</v>
      </c>
      <c r="AA55" s="8">
        <v>0.145</v>
      </c>
      <c r="AB55" s="8">
        <v>3.464</v>
      </c>
      <c r="AC55" s="8">
        <v>1.479</v>
      </c>
      <c r="AD55" s="8">
        <v>1.588</v>
      </c>
      <c r="AE55" s="8">
        <v>1.913</v>
      </c>
      <c r="AF55" s="8">
        <v>15.397</v>
      </c>
      <c r="AG55" s="8">
        <v>2.669</v>
      </c>
      <c r="AH55" s="8">
        <v>1.479</v>
      </c>
      <c r="AI55" s="8">
        <v>1.66</v>
      </c>
      <c r="AJ55" s="8">
        <v>1.083</v>
      </c>
      <c r="AK55" s="8">
        <v>1.984</v>
      </c>
      <c r="AL55" s="8">
        <v>13.885</v>
      </c>
      <c r="AM55" s="8">
        <v>24.811</v>
      </c>
      <c r="AN55" s="8">
        <v>25.93</v>
      </c>
      <c r="AO55" s="8">
        <v>15.613</v>
      </c>
      <c r="AP55" s="8">
        <v>28.757</v>
      </c>
      <c r="AQ55" s="8">
        <v>0</v>
      </c>
      <c r="AR55" s="8">
        <v>0.037</v>
      </c>
      <c r="AS55" s="8">
        <v>30.394</v>
      </c>
      <c r="AT55" s="8">
        <v>28.669</v>
      </c>
      <c r="AU55" s="8">
        <v>17.527</v>
      </c>
      <c r="AV55" s="8">
        <v>0</v>
      </c>
      <c r="AW55" s="8">
        <v>0</v>
      </c>
      <c r="AX55" s="8">
        <v>7.357</v>
      </c>
      <c r="AY55" s="8">
        <v>42.453</v>
      </c>
      <c r="AZ55" s="8">
        <v>20.953</v>
      </c>
      <c r="BA55" s="8">
        <v>1.225</v>
      </c>
      <c r="BB55" s="8">
        <v>69.419</v>
      </c>
      <c r="BC55" s="8">
        <v>11.069</v>
      </c>
      <c r="BD55" s="8">
        <v>2.416</v>
      </c>
      <c r="BE55" s="8">
        <v>15.183</v>
      </c>
      <c r="BF55" s="8">
        <v>4.435</v>
      </c>
      <c r="BG55" s="8">
        <v>0</v>
      </c>
      <c r="BH55" s="8">
        <v>5.012</v>
      </c>
      <c r="BI55" s="8">
        <v>0</v>
      </c>
      <c r="BJ55" s="8">
        <v>0</v>
      </c>
      <c r="BK55" s="8">
        <v>0</v>
      </c>
      <c r="BL55" s="9">
        <v>858.2569999999997</v>
      </c>
      <c r="BM55" s="7">
        <v>0</v>
      </c>
      <c r="BN55" s="8">
        <v>0</v>
      </c>
      <c r="BO55" s="8">
        <v>0</v>
      </c>
      <c r="BP55" s="24">
        <v>0</v>
      </c>
      <c r="BQ55" s="8">
        <v>157.744</v>
      </c>
      <c r="BR55" s="8"/>
      <c r="BS55" s="8">
        <v>-0.001</v>
      </c>
      <c r="BT55" s="24">
        <v>-0.001</v>
      </c>
      <c r="BU55" s="24">
        <v>157.743</v>
      </c>
      <c r="BV55" s="8"/>
      <c r="BW55" s="8"/>
      <c r="BX55" s="24">
        <v>0</v>
      </c>
      <c r="BY55" s="24">
        <v>157.743</v>
      </c>
      <c r="BZ55" s="10">
        <v>1016</v>
      </c>
      <c r="CA55" s="6"/>
      <c r="CB55" s="6"/>
      <c r="CC55" s="6"/>
    </row>
    <row r="56" spans="1:81" ht="12.75">
      <c r="A56" s="45">
        <v>49</v>
      </c>
      <c r="B56" s="46" t="s">
        <v>144</v>
      </c>
      <c r="C56" s="47" t="s">
        <v>44</v>
      </c>
      <c r="D56" s="7">
        <v>2.197</v>
      </c>
      <c r="E56" s="8">
        <v>0.11</v>
      </c>
      <c r="F56" s="8">
        <v>6.207</v>
      </c>
      <c r="G56" s="8">
        <v>0.934</v>
      </c>
      <c r="H56" s="8">
        <v>183.731</v>
      </c>
      <c r="I56" s="8">
        <v>0</v>
      </c>
      <c r="J56" s="8">
        <v>0.494</v>
      </c>
      <c r="K56" s="8">
        <v>4.943</v>
      </c>
      <c r="L56" s="8">
        <v>155.279</v>
      </c>
      <c r="M56" s="8">
        <v>0</v>
      </c>
      <c r="N56" s="8">
        <v>4.23</v>
      </c>
      <c r="O56" s="8">
        <v>2.087</v>
      </c>
      <c r="P56" s="8">
        <v>0.44</v>
      </c>
      <c r="Q56" s="8">
        <v>14.721</v>
      </c>
      <c r="R56" s="8">
        <v>14.445</v>
      </c>
      <c r="S56" s="8">
        <v>68.494</v>
      </c>
      <c r="T56" s="8">
        <v>0</v>
      </c>
      <c r="U56" s="8">
        <v>53.113</v>
      </c>
      <c r="V56" s="8">
        <v>7.69</v>
      </c>
      <c r="W56" s="8">
        <v>18.346</v>
      </c>
      <c r="X56" s="8">
        <v>22.961</v>
      </c>
      <c r="Y56" s="8">
        <v>18.071</v>
      </c>
      <c r="Z56" s="8">
        <v>35.483</v>
      </c>
      <c r="AA56" s="8">
        <v>1.373</v>
      </c>
      <c r="AB56" s="8">
        <v>10.272</v>
      </c>
      <c r="AC56" s="8">
        <v>8.678</v>
      </c>
      <c r="AD56" s="8">
        <v>14.72</v>
      </c>
      <c r="AE56" s="8">
        <v>5.987</v>
      </c>
      <c r="AF56" s="8">
        <v>34.823</v>
      </c>
      <c r="AG56" s="8">
        <v>19.773</v>
      </c>
      <c r="AH56" s="8">
        <v>1.922</v>
      </c>
      <c r="AI56" s="8">
        <v>93.981</v>
      </c>
      <c r="AJ56" s="8">
        <v>7.579</v>
      </c>
      <c r="AK56" s="8">
        <v>244.207</v>
      </c>
      <c r="AL56" s="8">
        <v>60.201</v>
      </c>
      <c r="AM56" s="8">
        <v>343.184</v>
      </c>
      <c r="AN56" s="8">
        <v>228.333</v>
      </c>
      <c r="AO56" s="8">
        <v>66.845</v>
      </c>
      <c r="AP56" s="8">
        <v>49.952</v>
      </c>
      <c r="AQ56" s="8">
        <v>10.602</v>
      </c>
      <c r="AR56" s="8">
        <v>15.105</v>
      </c>
      <c r="AS56" s="8">
        <v>99.417</v>
      </c>
      <c r="AT56" s="8">
        <v>415.645</v>
      </c>
      <c r="AU56" s="8">
        <v>63.66</v>
      </c>
      <c r="AV56" s="8">
        <v>9.448</v>
      </c>
      <c r="AW56" s="8">
        <v>17.028</v>
      </c>
      <c r="AX56" s="8">
        <v>316.214</v>
      </c>
      <c r="AY56" s="8">
        <v>41.251</v>
      </c>
      <c r="AZ56" s="8">
        <v>433.464</v>
      </c>
      <c r="BA56" s="8">
        <v>21.092</v>
      </c>
      <c r="BB56" s="8">
        <v>534.934</v>
      </c>
      <c r="BC56" s="8">
        <v>292.818</v>
      </c>
      <c r="BD56" s="8">
        <v>75.8</v>
      </c>
      <c r="BE56" s="8">
        <v>134.678</v>
      </c>
      <c r="BF56" s="8">
        <v>33.945</v>
      </c>
      <c r="BG56" s="8">
        <v>11.644</v>
      </c>
      <c r="BH56" s="8">
        <v>41.58</v>
      </c>
      <c r="BI56" s="8">
        <v>14.83</v>
      </c>
      <c r="BJ56" s="8">
        <v>0</v>
      </c>
      <c r="BK56" s="8">
        <v>0</v>
      </c>
      <c r="BL56" s="9">
        <v>4388.961</v>
      </c>
      <c r="BM56" s="7">
        <v>10.52</v>
      </c>
      <c r="BN56" s="8">
        <v>0</v>
      </c>
      <c r="BO56" s="8">
        <v>0</v>
      </c>
      <c r="BP56" s="24">
        <v>10.52</v>
      </c>
      <c r="BQ56" s="8">
        <v>378.518</v>
      </c>
      <c r="BR56" s="8"/>
      <c r="BS56" s="8">
        <v>0.001</v>
      </c>
      <c r="BT56" s="24">
        <v>0.001</v>
      </c>
      <c r="BU56" s="24">
        <v>378.51899999999995</v>
      </c>
      <c r="BV56" s="8"/>
      <c r="BW56" s="8"/>
      <c r="BX56" s="24">
        <v>0</v>
      </c>
      <c r="BY56" s="24">
        <v>389.03899999999993</v>
      </c>
      <c r="BZ56" s="10">
        <v>4778</v>
      </c>
      <c r="CA56" s="6"/>
      <c r="CB56" s="6"/>
      <c r="CC56" s="6"/>
    </row>
    <row r="57" spans="1:81" ht="12.75">
      <c r="A57" s="45">
        <v>50</v>
      </c>
      <c r="B57" s="46" t="s">
        <v>145</v>
      </c>
      <c r="C57" s="47" t="s">
        <v>45</v>
      </c>
      <c r="D57" s="7">
        <v>0.236</v>
      </c>
      <c r="E57" s="8">
        <v>0.119</v>
      </c>
      <c r="F57" s="8">
        <v>0.172</v>
      </c>
      <c r="G57" s="8">
        <v>1.097</v>
      </c>
      <c r="H57" s="8">
        <v>9.184</v>
      </c>
      <c r="I57" s="8">
        <v>0</v>
      </c>
      <c r="J57" s="8">
        <v>0.183</v>
      </c>
      <c r="K57" s="8">
        <v>3.388</v>
      </c>
      <c r="L57" s="8">
        <v>26.295</v>
      </c>
      <c r="M57" s="8">
        <v>0</v>
      </c>
      <c r="N57" s="8">
        <v>1.097</v>
      </c>
      <c r="O57" s="8">
        <v>0.387</v>
      </c>
      <c r="P57" s="8">
        <v>0.075</v>
      </c>
      <c r="Q57" s="8">
        <v>5.431</v>
      </c>
      <c r="R57" s="8">
        <v>8.7</v>
      </c>
      <c r="S57" s="8">
        <v>18.433</v>
      </c>
      <c r="T57" s="8">
        <v>0</v>
      </c>
      <c r="U57" s="8">
        <v>17.069</v>
      </c>
      <c r="V57" s="8">
        <v>2.431</v>
      </c>
      <c r="W57" s="8">
        <v>7.055</v>
      </c>
      <c r="X57" s="8">
        <v>10.497</v>
      </c>
      <c r="Y57" s="8">
        <v>5.894</v>
      </c>
      <c r="Z57" s="8">
        <v>12.702</v>
      </c>
      <c r="AA57" s="8">
        <v>0.462</v>
      </c>
      <c r="AB57" s="8">
        <v>3.527</v>
      </c>
      <c r="AC57" s="8">
        <v>3.291</v>
      </c>
      <c r="AD57" s="8">
        <v>4.71</v>
      </c>
      <c r="AE57" s="8">
        <v>2.345</v>
      </c>
      <c r="AF57" s="8">
        <v>11.938</v>
      </c>
      <c r="AG57" s="8">
        <v>4.172</v>
      </c>
      <c r="AH57" s="8">
        <v>0.774</v>
      </c>
      <c r="AI57" s="8">
        <v>8.594</v>
      </c>
      <c r="AJ57" s="8">
        <v>0.667</v>
      </c>
      <c r="AK57" s="8">
        <v>32.157</v>
      </c>
      <c r="AL57" s="8">
        <v>15.873</v>
      </c>
      <c r="AM57" s="8">
        <v>20.262</v>
      </c>
      <c r="AN57" s="8">
        <v>35.221</v>
      </c>
      <c r="AO57" s="8">
        <v>1.345</v>
      </c>
      <c r="AP57" s="8">
        <v>11.981</v>
      </c>
      <c r="AQ57" s="8">
        <v>5.69</v>
      </c>
      <c r="AR57" s="8">
        <v>3.882</v>
      </c>
      <c r="AS57" s="8">
        <v>61.957</v>
      </c>
      <c r="AT57" s="8">
        <v>10.883</v>
      </c>
      <c r="AU57" s="8">
        <v>17.208</v>
      </c>
      <c r="AV57" s="8">
        <v>12.464</v>
      </c>
      <c r="AW57" s="8">
        <v>6.227</v>
      </c>
      <c r="AX57" s="8">
        <v>28.543</v>
      </c>
      <c r="AY57" s="8">
        <v>5.947</v>
      </c>
      <c r="AZ57" s="8">
        <v>58.709</v>
      </c>
      <c r="BA57" s="8">
        <v>10.873</v>
      </c>
      <c r="BB57" s="8">
        <v>61.129</v>
      </c>
      <c r="BC57" s="8">
        <v>91.687</v>
      </c>
      <c r="BD57" s="8">
        <v>17.045</v>
      </c>
      <c r="BE57" s="8">
        <v>30.197</v>
      </c>
      <c r="BF57" s="8">
        <v>6.829</v>
      </c>
      <c r="BG57" s="8">
        <v>10.852</v>
      </c>
      <c r="BH57" s="8">
        <v>16.917</v>
      </c>
      <c r="BI57" s="8">
        <v>7.109</v>
      </c>
      <c r="BJ57" s="8">
        <v>0</v>
      </c>
      <c r="BK57" s="8">
        <v>0</v>
      </c>
      <c r="BL57" s="9">
        <v>751.9119999999999</v>
      </c>
      <c r="BM57" s="7">
        <v>0</v>
      </c>
      <c r="BN57" s="8">
        <v>0</v>
      </c>
      <c r="BO57" s="8">
        <v>0</v>
      </c>
      <c r="BP57" s="24">
        <v>0</v>
      </c>
      <c r="BQ57" s="8">
        <v>1.088</v>
      </c>
      <c r="BR57" s="8"/>
      <c r="BS57" s="8">
        <v>0</v>
      </c>
      <c r="BT57" s="24">
        <v>0</v>
      </c>
      <c r="BU57" s="24">
        <v>1.088</v>
      </c>
      <c r="BV57" s="8"/>
      <c r="BW57" s="8"/>
      <c r="BX57" s="24">
        <v>0</v>
      </c>
      <c r="BY57" s="24">
        <v>1.088</v>
      </c>
      <c r="BZ57" s="10">
        <v>753</v>
      </c>
      <c r="CA57" s="6"/>
      <c r="CB57" s="6"/>
      <c r="CC57" s="6"/>
    </row>
    <row r="58" spans="1:81" ht="12.75">
      <c r="A58" s="45">
        <v>51</v>
      </c>
      <c r="B58" s="46" t="s">
        <v>146</v>
      </c>
      <c r="C58" s="47" t="s">
        <v>58</v>
      </c>
      <c r="D58" s="7">
        <v>8.013</v>
      </c>
      <c r="E58" s="8">
        <v>0.435</v>
      </c>
      <c r="F58" s="8">
        <v>18.348</v>
      </c>
      <c r="G58" s="8">
        <v>3.808</v>
      </c>
      <c r="H58" s="8">
        <v>3866.764</v>
      </c>
      <c r="I58" s="8">
        <v>0</v>
      </c>
      <c r="J58" s="8">
        <v>1.47</v>
      </c>
      <c r="K58" s="8">
        <v>19.454</v>
      </c>
      <c r="L58" s="8">
        <v>470.522</v>
      </c>
      <c r="M58" s="8">
        <v>0</v>
      </c>
      <c r="N58" s="8">
        <v>19.289</v>
      </c>
      <c r="O58" s="8">
        <v>5.673</v>
      </c>
      <c r="P58" s="8">
        <v>1.185</v>
      </c>
      <c r="Q58" s="8">
        <v>48.44</v>
      </c>
      <c r="R58" s="8">
        <v>51.199</v>
      </c>
      <c r="S58" s="8">
        <v>325.524</v>
      </c>
      <c r="T58" s="8">
        <v>0</v>
      </c>
      <c r="U58" s="8">
        <v>420.017</v>
      </c>
      <c r="V58" s="8">
        <v>35.954</v>
      </c>
      <c r="W58" s="8">
        <v>87.483</v>
      </c>
      <c r="X58" s="8">
        <v>87.254</v>
      </c>
      <c r="Y58" s="8">
        <v>72.055</v>
      </c>
      <c r="Z58" s="8">
        <v>150.063</v>
      </c>
      <c r="AA58" s="8">
        <v>5.069</v>
      </c>
      <c r="AB58" s="8">
        <v>46.457</v>
      </c>
      <c r="AC58" s="8">
        <v>76.939</v>
      </c>
      <c r="AD58" s="8">
        <v>62.184</v>
      </c>
      <c r="AE58" s="8">
        <v>20.061</v>
      </c>
      <c r="AF58" s="8">
        <v>178.448</v>
      </c>
      <c r="AG58" s="8">
        <v>85.993</v>
      </c>
      <c r="AH58" s="8">
        <v>6.323</v>
      </c>
      <c r="AI58" s="8">
        <v>264.616</v>
      </c>
      <c r="AJ58" s="8">
        <v>19.707</v>
      </c>
      <c r="AK58" s="8">
        <v>973.783</v>
      </c>
      <c r="AL58" s="8">
        <v>185.122</v>
      </c>
      <c r="AM58" s="8">
        <v>1308.492</v>
      </c>
      <c r="AN58" s="8">
        <v>1009.378</v>
      </c>
      <c r="AO58" s="8">
        <v>343.027</v>
      </c>
      <c r="AP58" s="8">
        <v>275.369</v>
      </c>
      <c r="AQ58" s="8">
        <v>34.402</v>
      </c>
      <c r="AR58" s="8">
        <v>46.199</v>
      </c>
      <c r="AS58" s="8">
        <v>445.904</v>
      </c>
      <c r="AT58" s="8">
        <v>409.939</v>
      </c>
      <c r="AU58" s="8">
        <v>274.71</v>
      </c>
      <c r="AV58" s="8">
        <v>60.45</v>
      </c>
      <c r="AW58" s="8">
        <v>50.466</v>
      </c>
      <c r="AX58" s="8">
        <v>912.276</v>
      </c>
      <c r="AY58" s="8">
        <v>185.903</v>
      </c>
      <c r="AZ58" s="8">
        <v>701.481</v>
      </c>
      <c r="BA58" s="8">
        <v>85.397</v>
      </c>
      <c r="BB58" s="8">
        <v>3357.113</v>
      </c>
      <c r="BC58" s="8">
        <v>1769.114</v>
      </c>
      <c r="BD58" s="8">
        <v>341.118</v>
      </c>
      <c r="BE58" s="8">
        <v>374.595</v>
      </c>
      <c r="BF58" s="8">
        <v>92.949</v>
      </c>
      <c r="BG58" s="8">
        <v>51.953</v>
      </c>
      <c r="BH58" s="8">
        <v>168.986</v>
      </c>
      <c r="BI58" s="8">
        <v>46.27</v>
      </c>
      <c r="BJ58" s="8">
        <v>0</v>
      </c>
      <c r="BK58" s="8">
        <v>0</v>
      </c>
      <c r="BL58" s="9">
        <v>19963.14300000001</v>
      </c>
      <c r="BM58" s="7">
        <v>235.902</v>
      </c>
      <c r="BN58" s="8">
        <v>0</v>
      </c>
      <c r="BO58" s="8">
        <v>13.584</v>
      </c>
      <c r="BP58" s="24">
        <v>249.486</v>
      </c>
      <c r="BQ58" s="8">
        <v>5797.375</v>
      </c>
      <c r="BR58" s="8"/>
      <c r="BS58" s="8">
        <v>-0.004</v>
      </c>
      <c r="BT58" s="24">
        <v>-0.004</v>
      </c>
      <c r="BU58" s="24">
        <v>5797.371</v>
      </c>
      <c r="BV58" s="8"/>
      <c r="BW58" s="8"/>
      <c r="BX58" s="24">
        <v>26</v>
      </c>
      <c r="BY58" s="24">
        <v>6072.857</v>
      </c>
      <c r="BZ58" s="10">
        <v>26036</v>
      </c>
      <c r="CA58" s="6"/>
      <c r="CB58" s="6"/>
      <c r="CC58" s="6"/>
    </row>
    <row r="59" spans="1:81" ht="12.75">
      <c r="A59" s="45">
        <v>52</v>
      </c>
      <c r="B59" s="46" t="s">
        <v>147</v>
      </c>
      <c r="C59" s="47" t="s">
        <v>59</v>
      </c>
      <c r="D59" s="7">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9">
        <v>0</v>
      </c>
      <c r="BM59" s="7">
        <v>0</v>
      </c>
      <c r="BN59" s="8">
        <v>0</v>
      </c>
      <c r="BO59" s="8">
        <v>0</v>
      </c>
      <c r="BP59" s="24">
        <v>0</v>
      </c>
      <c r="BQ59" s="8">
        <v>0</v>
      </c>
      <c r="BR59" s="8"/>
      <c r="BS59" s="8">
        <v>0</v>
      </c>
      <c r="BT59" s="24">
        <v>0</v>
      </c>
      <c r="BU59" s="24">
        <v>0</v>
      </c>
      <c r="BV59" s="8"/>
      <c r="BW59" s="8"/>
      <c r="BX59" s="24">
        <v>0</v>
      </c>
      <c r="BY59" s="24">
        <v>0</v>
      </c>
      <c r="BZ59" s="10">
        <v>0</v>
      </c>
      <c r="CA59" s="6"/>
      <c r="CB59" s="6"/>
      <c r="CC59" s="6"/>
    </row>
    <row r="60" spans="1:81" ht="12.75">
      <c r="A60" s="45">
        <v>53</v>
      </c>
      <c r="B60" s="46" t="s">
        <v>148</v>
      </c>
      <c r="C60" s="47" t="s">
        <v>46</v>
      </c>
      <c r="D60" s="7">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9">
        <v>0</v>
      </c>
      <c r="BM60" s="7">
        <v>0</v>
      </c>
      <c r="BN60" s="8">
        <v>0</v>
      </c>
      <c r="BO60" s="8">
        <v>0</v>
      </c>
      <c r="BP60" s="24">
        <v>0</v>
      </c>
      <c r="BQ60" s="8">
        <v>0</v>
      </c>
      <c r="BR60" s="8"/>
      <c r="BS60" s="8">
        <v>0</v>
      </c>
      <c r="BT60" s="24">
        <v>0</v>
      </c>
      <c r="BU60" s="24">
        <v>0</v>
      </c>
      <c r="BV60" s="8"/>
      <c r="BW60" s="8"/>
      <c r="BX60" s="24">
        <v>0</v>
      </c>
      <c r="BY60" s="24">
        <v>0</v>
      </c>
      <c r="BZ60" s="10">
        <v>0</v>
      </c>
      <c r="CA60" s="6"/>
      <c r="CB60" s="6"/>
      <c r="CC60" s="6"/>
    </row>
    <row r="61" spans="1:81" ht="12.75">
      <c r="A61" s="45">
        <v>54</v>
      </c>
      <c r="B61" s="46" t="s">
        <v>149</v>
      </c>
      <c r="C61" s="47" t="s">
        <v>47</v>
      </c>
      <c r="D61" s="7">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9">
        <v>0</v>
      </c>
      <c r="BM61" s="7">
        <v>0</v>
      </c>
      <c r="BN61" s="8">
        <v>0</v>
      </c>
      <c r="BO61" s="8">
        <v>0</v>
      </c>
      <c r="BP61" s="24">
        <v>0</v>
      </c>
      <c r="BQ61" s="8">
        <v>0</v>
      </c>
      <c r="BR61" s="8"/>
      <c r="BS61" s="8">
        <v>0</v>
      </c>
      <c r="BT61" s="24">
        <v>0</v>
      </c>
      <c r="BU61" s="24">
        <v>0</v>
      </c>
      <c r="BV61" s="8"/>
      <c r="BW61" s="8"/>
      <c r="BX61" s="24">
        <v>0</v>
      </c>
      <c r="BY61" s="24">
        <v>0</v>
      </c>
      <c r="BZ61" s="10">
        <v>0</v>
      </c>
      <c r="CA61" s="6"/>
      <c r="CB61" s="6"/>
      <c r="CC61" s="6"/>
    </row>
    <row r="62" spans="1:81" ht="12.75">
      <c r="A62" s="45">
        <v>55</v>
      </c>
      <c r="B62" s="46" t="s">
        <v>150</v>
      </c>
      <c r="C62" s="47" t="s">
        <v>48</v>
      </c>
      <c r="D62" s="7">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9">
        <v>0</v>
      </c>
      <c r="BM62" s="7">
        <v>0</v>
      </c>
      <c r="BN62" s="8">
        <v>0</v>
      </c>
      <c r="BO62" s="8">
        <v>0</v>
      </c>
      <c r="BP62" s="24">
        <v>0</v>
      </c>
      <c r="BQ62" s="8">
        <v>0</v>
      </c>
      <c r="BR62" s="8"/>
      <c r="BS62" s="8">
        <v>0</v>
      </c>
      <c r="BT62" s="24">
        <v>0</v>
      </c>
      <c r="BU62" s="24">
        <v>0</v>
      </c>
      <c r="BV62" s="8"/>
      <c r="BW62" s="8"/>
      <c r="BX62" s="24">
        <v>0</v>
      </c>
      <c r="BY62" s="24">
        <v>0</v>
      </c>
      <c r="BZ62" s="10">
        <v>0</v>
      </c>
      <c r="CA62" s="6"/>
      <c r="CB62" s="6"/>
      <c r="CC62" s="6"/>
    </row>
    <row r="63" spans="1:81" ht="12.75">
      <c r="A63" s="45">
        <v>56</v>
      </c>
      <c r="B63" s="46" t="s">
        <v>151</v>
      </c>
      <c r="C63" s="47" t="s">
        <v>49</v>
      </c>
      <c r="D63" s="7">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9">
        <v>0</v>
      </c>
      <c r="BM63" s="7">
        <v>0</v>
      </c>
      <c r="BN63" s="8">
        <v>0</v>
      </c>
      <c r="BO63" s="8">
        <v>0</v>
      </c>
      <c r="BP63" s="24">
        <v>0</v>
      </c>
      <c r="BQ63" s="8">
        <v>0</v>
      </c>
      <c r="BR63" s="8"/>
      <c r="BS63" s="8">
        <v>0</v>
      </c>
      <c r="BT63" s="24">
        <v>0</v>
      </c>
      <c r="BU63" s="24">
        <v>0</v>
      </c>
      <c r="BV63" s="8"/>
      <c r="BW63" s="8"/>
      <c r="BX63" s="24">
        <v>0</v>
      </c>
      <c r="BY63" s="24">
        <v>0</v>
      </c>
      <c r="BZ63" s="10">
        <v>0</v>
      </c>
      <c r="CA63" s="6"/>
      <c r="CB63" s="6"/>
      <c r="CC63" s="6"/>
    </row>
    <row r="64" spans="1:81" ht="12.75">
      <c r="A64" s="45">
        <v>57</v>
      </c>
      <c r="B64" s="46" t="s">
        <v>152</v>
      </c>
      <c r="C64" s="47" t="s">
        <v>32</v>
      </c>
      <c r="D64" s="7">
        <v>0.047</v>
      </c>
      <c r="E64" s="8">
        <v>0.009</v>
      </c>
      <c r="F64" s="8">
        <v>0.101</v>
      </c>
      <c r="G64" s="8">
        <v>0.079</v>
      </c>
      <c r="H64" s="8">
        <v>3.24</v>
      </c>
      <c r="I64" s="8">
        <v>0</v>
      </c>
      <c r="J64" s="8">
        <v>0.018</v>
      </c>
      <c r="K64" s="8">
        <v>0.274</v>
      </c>
      <c r="L64" s="8">
        <v>3.843</v>
      </c>
      <c r="M64" s="8">
        <v>0</v>
      </c>
      <c r="N64" s="8">
        <v>0.127</v>
      </c>
      <c r="O64" s="8">
        <v>0.054</v>
      </c>
      <c r="P64" s="8">
        <v>0.01</v>
      </c>
      <c r="Q64" s="8">
        <v>0.539</v>
      </c>
      <c r="R64" s="8">
        <v>0.731</v>
      </c>
      <c r="S64" s="8">
        <v>2.105</v>
      </c>
      <c r="T64" s="8">
        <v>0</v>
      </c>
      <c r="U64" s="8">
        <v>1.798</v>
      </c>
      <c r="V64" s="8">
        <v>0.258</v>
      </c>
      <c r="W64" s="8">
        <v>0.689</v>
      </c>
      <c r="X64" s="8">
        <v>0.962</v>
      </c>
      <c r="Y64" s="8">
        <v>0.617</v>
      </c>
      <c r="Z64" s="8">
        <v>1.276</v>
      </c>
      <c r="AA64" s="8">
        <v>0.048</v>
      </c>
      <c r="AB64" s="8">
        <v>0.361</v>
      </c>
      <c r="AC64" s="8">
        <v>0.323</v>
      </c>
      <c r="AD64" s="8">
        <v>0.497</v>
      </c>
      <c r="AE64" s="8">
        <v>0.228</v>
      </c>
      <c r="AF64" s="8">
        <v>1.221</v>
      </c>
      <c r="AG64" s="8">
        <v>0.54</v>
      </c>
      <c r="AH64" s="8">
        <v>0.074</v>
      </c>
      <c r="AI64" s="8">
        <v>1.89</v>
      </c>
      <c r="AJ64" s="8">
        <v>0.151</v>
      </c>
      <c r="AK64" s="8">
        <v>5.497</v>
      </c>
      <c r="AL64" s="8">
        <v>1.831</v>
      </c>
      <c r="AM64" s="8">
        <v>6.236</v>
      </c>
      <c r="AN64" s="8">
        <v>5.447</v>
      </c>
      <c r="AO64" s="8">
        <v>1.059</v>
      </c>
      <c r="AP64" s="8">
        <v>1.433</v>
      </c>
      <c r="AQ64" s="8">
        <v>0.494</v>
      </c>
      <c r="AR64" s="8">
        <v>0.453</v>
      </c>
      <c r="AS64" s="8">
        <v>5.155</v>
      </c>
      <c r="AT64" s="8">
        <v>1.257</v>
      </c>
      <c r="AU64" s="8">
        <v>1.959</v>
      </c>
      <c r="AV64" s="8">
        <v>0.882</v>
      </c>
      <c r="AW64" s="8">
        <v>0.621</v>
      </c>
      <c r="AX64" s="8">
        <v>6.337</v>
      </c>
      <c r="AY64" s="8">
        <v>0.96</v>
      </c>
      <c r="AZ64" s="8">
        <v>6.051</v>
      </c>
      <c r="BA64" s="8">
        <v>0.958</v>
      </c>
      <c r="BB64" s="8">
        <v>11.488</v>
      </c>
      <c r="BC64" s="8">
        <v>7.724</v>
      </c>
      <c r="BD64" s="8">
        <v>2.128</v>
      </c>
      <c r="BE64" s="8">
        <v>3.777</v>
      </c>
      <c r="BF64" s="8">
        <v>0.905</v>
      </c>
      <c r="BG64" s="8">
        <v>0.819</v>
      </c>
      <c r="BH64" s="8">
        <v>310.635</v>
      </c>
      <c r="BI64" s="8">
        <v>0.641</v>
      </c>
      <c r="BJ64" s="8">
        <v>0</v>
      </c>
      <c r="BK64" s="8">
        <v>0</v>
      </c>
      <c r="BL64" s="9">
        <v>406.857</v>
      </c>
      <c r="BM64" s="7">
        <v>774.542</v>
      </c>
      <c r="BN64" s="8">
        <v>89.563</v>
      </c>
      <c r="BO64" s="8">
        <v>0.917</v>
      </c>
      <c r="BP64" s="24">
        <v>865.022</v>
      </c>
      <c r="BQ64" s="8">
        <v>2.318</v>
      </c>
      <c r="BR64" s="8"/>
      <c r="BS64" s="8">
        <v>0</v>
      </c>
      <c r="BT64" s="24">
        <v>0</v>
      </c>
      <c r="BU64" s="24">
        <v>2.318</v>
      </c>
      <c r="BV64" s="8"/>
      <c r="BW64" s="8"/>
      <c r="BX64" s="24">
        <v>125.803</v>
      </c>
      <c r="BY64" s="24">
        <v>993.143</v>
      </c>
      <c r="BZ64" s="10">
        <v>1400</v>
      </c>
      <c r="CA64" s="6"/>
      <c r="CB64" s="6"/>
      <c r="CC64" s="6"/>
    </row>
    <row r="65" spans="1:81" ht="12.75">
      <c r="A65" s="45">
        <v>58</v>
      </c>
      <c r="B65" s="46" t="s">
        <v>153</v>
      </c>
      <c r="C65" s="47" t="s">
        <v>50</v>
      </c>
      <c r="D65" s="7">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9">
        <v>0</v>
      </c>
      <c r="BM65" s="7">
        <v>306</v>
      </c>
      <c r="BN65" s="8">
        <v>0</v>
      </c>
      <c r="BO65" s="8">
        <v>0</v>
      </c>
      <c r="BP65" s="24">
        <v>306</v>
      </c>
      <c r="BQ65" s="8">
        <v>0</v>
      </c>
      <c r="BR65" s="8"/>
      <c r="BS65" s="8">
        <v>0</v>
      </c>
      <c r="BT65" s="24">
        <v>0</v>
      </c>
      <c r="BU65" s="24">
        <v>0</v>
      </c>
      <c r="BV65" s="8"/>
      <c r="BW65" s="8"/>
      <c r="BX65" s="24">
        <v>14</v>
      </c>
      <c r="BY65" s="24">
        <v>320</v>
      </c>
      <c r="BZ65" s="10">
        <v>320</v>
      </c>
      <c r="CA65" s="6"/>
      <c r="CB65" s="6"/>
      <c r="CC65" s="6"/>
    </row>
    <row r="66" spans="1:81" ht="12.75">
      <c r="A66" s="45">
        <v>59</v>
      </c>
      <c r="B66" s="46" t="s">
        <v>154</v>
      </c>
      <c r="C66" s="47" t="s">
        <v>31</v>
      </c>
      <c r="D66" s="7">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9">
        <v>0</v>
      </c>
      <c r="BM66" s="7">
        <v>0</v>
      </c>
      <c r="BN66" s="8">
        <v>0</v>
      </c>
      <c r="BO66" s="8">
        <v>0</v>
      </c>
      <c r="BP66" s="24">
        <v>0</v>
      </c>
      <c r="BQ66" s="8">
        <v>0</v>
      </c>
      <c r="BR66" s="8"/>
      <c r="BS66" s="8">
        <v>0</v>
      </c>
      <c r="BT66" s="24">
        <v>0</v>
      </c>
      <c r="BU66" s="24">
        <v>0</v>
      </c>
      <c r="BV66" s="8"/>
      <c r="BW66" s="8"/>
      <c r="BX66" s="24">
        <v>0</v>
      </c>
      <c r="BY66" s="24">
        <v>0</v>
      </c>
      <c r="BZ66" s="10">
        <v>0</v>
      </c>
      <c r="CA66" s="6"/>
      <c r="CB66" s="6"/>
      <c r="CC66" s="6"/>
    </row>
    <row r="67" spans="1:81" ht="12.75">
      <c r="A67" s="50">
        <f>A66+1</f>
        <v>60</v>
      </c>
      <c r="B67" s="51"/>
      <c r="C67" s="52" t="s">
        <v>69</v>
      </c>
      <c r="D67" s="11">
        <v>2030.4410000000003</v>
      </c>
      <c r="E67" s="12">
        <v>138.60100000000006</v>
      </c>
      <c r="F67" s="12">
        <v>2046.1060000000002</v>
      </c>
      <c r="G67" s="12">
        <v>55.01299999999999</v>
      </c>
      <c r="H67" s="12">
        <v>8248.188</v>
      </c>
      <c r="I67" s="12">
        <v>0</v>
      </c>
      <c r="J67" s="12">
        <v>130.309</v>
      </c>
      <c r="K67" s="12">
        <v>553.2119999999999</v>
      </c>
      <c r="L67" s="12">
        <v>12969.521000000002</v>
      </c>
      <c r="M67" s="12">
        <v>0</v>
      </c>
      <c r="N67" s="12">
        <v>859.985</v>
      </c>
      <c r="O67" s="12">
        <v>338.88700000000006</v>
      </c>
      <c r="P67" s="12">
        <v>85.54899999999999</v>
      </c>
      <c r="Q67" s="12">
        <v>2655.1850000000004</v>
      </c>
      <c r="R67" s="12">
        <v>3032.089</v>
      </c>
      <c r="S67" s="12">
        <v>3323.9850000000006</v>
      </c>
      <c r="T67" s="12">
        <v>0</v>
      </c>
      <c r="U67" s="12">
        <v>9695.435</v>
      </c>
      <c r="V67" s="12">
        <v>1725.699</v>
      </c>
      <c r="W67" s="12">
        <v>2406.507999999999</v>
      </c>
      <c r="X67" s="12">
        <v>14384.543000000001</v>
      </c>
      <c r="Y67" s="12">
        <v>3842.180999999999</v>
      </c>
      <c r="Z67" s="12">
        <v>8469.724999999997</v>
      </c>
      <c r="AA67" s="12">
        <v>403.65599999999995</v>
      </c>
      <c r="AB67" s="12">
        <v>2899.1940000000004</v>
      </c>
      <c r="AC67" s="12">
        <v>2694.8780000000006</v>
      </c>
      <c r="AD67" s="12">
        <v>2572.5070000000005</v>
      </c>
      <c r="AE67" s="12">
        <v>1854.595</v>
      </c>
      <c r="AF67" s="12">
        <v>11065.793000000003</v>
      </c>
      <c r="AG67" s="12">
        <v>2374.0969999999998</v>
      </c>
      <c r="AH67" s="12">
        <v>894.2130000000001</v>
      </c>
      <c r="AI67" s="12">
        <v>1392.704</v>
      </c>
      <c r="AJ67" s="12">
        <v>243.71699999999998</v>
      </c>
      <c r="AK67" s="12">
        <v>13730.505999999998</v>
      </c>
      <c r="AL67" s="12">
        <v>4935.057000000001</v>
      </c>
      <c r="AM67" s="12">
        <v>5603.559</v>
      </c>
      <c r="AN67" s="12">
        <v>3809.498</v>
      </c>
      <c r="AO67" s="12">
        <v>2776.0129999999995</v>
      </c>
      <c r="AP67" s="12">
        <v>2257.4580000000005</v>
      </c>
      <c r="AQ67" s="12">
        <v>48388.350999999995</v>
      </c>
      <c r="AR67" s="12">
        <v>5053.481999999999</v>
      </c>
      <c r="AS67" s="12">
        <v>6507.312000000001</v>
      </c>
      <c r="AT67" s="12">
        <v>3100.557999999999</v>
      </c>
      <c r="AU67" s="12">
        <v>1208.143</v>
      </c>
      <c r="AV67" s="12">
        <v>264.66</v>
      </c>
      <c r="AW67" s="12">
        <v>237.53699999999998</v>
      </c>
      <c r="AX67" s="12">
        <v>4501.462000000001</v>
      </c>
      <c r="AY67" s="12">
        <v>1457.637</v>
      </c>
      <c r="AZ67" s="12">
        <v>2536.015</v>
      </c>
      <c r="BA67" s="12">
        <v>656.291</v>
      </c>
      <c r="BB67" s="12">
        <v>10668.921</v>
      </c>
      <c r="BC67" s="12">
        <v>8104.303</v>
      </c>
      <c r="BD67" s="12">
        <v>2091.213</v>
      </c>
      <c r="BE67" s="12">
        <v>7525.8409999999985</v>
      </c>
      <c r="BF67" s="12">
        <v>811.8969999999997</v>
      </c>
      <c r="BG67" s="12">
        <v>1212.77</v>
      </c>
      <c r="BH67" s="12">
        <v>2352.423</v>
      </c>
      <c r="BI67" s="12">
        <v>664.408</v>
      </c>
      <c r="BJ67" s="12">
        <v>0</v>
      </c>
      <c r="BK67" s="12">
        <v>0</v>
      </c>
      <c r="BL67" s="14">
        <v>243841.8310000001</v>
      </c>
      <c r="BM67" s="12">
        <v>97311.03199999999</v>
      </c>
      <c r="BN67" s="12">
        <v>89.563</v>
      </c>
      <c r="BO67" s="12">
        <v>5076.839</v>
      </c>
      <c r="BP67" s="12">
        <v>102477.434</v>
      </c>
      <c r="BQ67" s="12">
        <v>58551.598999999995</v>
      </c>
      <c r="BR67" s="12"/>
      <c r="BS67" s="12">
        <v>-136.2729999999999</v>
      </c>
      <c r="BT67" s="12">
        <v>-136.2729999999999</v>
      </c>
      <c r="BU67" s="12">
        <v>58415.326000000015</v>
      </c>
      <c r="BV67" s="12"/>
      <c r="BW67" s="12"/>
      <c r="BX67" s="12">
        <v>12118.409000000001</v>
      </c>
      <c r="BY67" s="12">
        <v>173011.1689999999</v>
      </c>
      <c r="BZ67" s="15">
        <v>416853</v>
      </c>
      <c r="CA67" s="6"/>
      <c r="CB67" s="6"/>
      <c r="CC67" s="6"/>
    </row>
    <row r="68" spans="1:79"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row>
    <row r="69" spans="1:79" ht="12.75">
      <c r="A69" s="1" t="s">
        <v>204</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row>
    <row r="70" spans="1:79"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row>
    <row r="71" spans="1:79"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row>
    <row r="72" spans="1:79"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row>
    <row r="73" spans="1:79"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row>
    <row r="74" spans="1:79"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row>
    <row r="75" spans="1:79"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row>
    <row r="76" spans="1:79"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row>
    <row r="77" spans="1:79"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row>
    <row r="78" spans="1:79"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row>
    <row r="79" spans="1:79"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row>
    <row r="80" spans="1:79"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row>
    <row r="81" spans="1:79"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row>
    <row r="82" spans="1:79"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row>
    <row r="83" spans="1:79"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row>
    <row r="84" spans="1:79"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row>
    <row r="85" spans="1:78"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row>
    <row r="90" spans="1:78"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row>
    <row r="91" spans="1:78"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row>
    <row r="92" spans="1:78"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row>
    <row r="93" spans="1:78"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row>
    <row r="94" spans="1:78"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row>
    <row r="95" spans="1:78"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row>
    <row r="96" spans="1:78"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row>
    <row r="97" spans="1:78"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row>
    <row r="98" spans="1:78"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row>
    <row r="99" spans="1:78"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row>
    <row r="100" spans="1:78"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row>
    <row r="101" spans="1:78"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row>
    <row r="102" spans="1:78"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row>
    <row r="103" spans="1:78"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row>
    <row r="104" spans="1:78"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row>
    <row r="105" spans="1:78"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row>
    <row r="106" spans="1:78"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row>
    <row r="107" spans="1:78"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row>
    <row r="108" spans="1:78"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row>
    <row r="109" spans="1:78"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row>
    <row r="110" spans="1:78"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row>
    <row r="111" spans="1:78"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row>
    <row r="112" spans="1:78"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row>
    <row r="113" spans="1:78"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row>
    <row r="114" spans="1:78"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row>
    <row r="115" spans="1:78"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row>
    <row r="116" spans="1:78"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row>
    <row r="117" spans="1:78"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row>
    <row r="118" spans="1:78"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row>
    <row r="119" spans="1:78"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row>
    <row r="120" spans="1:78"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row>
    <row r="121" spans="1:78"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row>
    <row r="122" spans="1:78"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row>
    <row r="123" spans="1:78"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row>
    <row r="124" spans="1:78"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row>
    <row r="125" spans="1:78"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row>
    <row r="126" spans="1:78"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row>
    <row r="127" spans="1:78"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row>
    <row r="128" spans="1:78"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row>
    <row r="129" spans="1:78"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row>
    <row r="130" spans="1:78"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row>
    <row r="131" spans="1:78"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row>
    <row r="132" spans="1:78"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row>
    <row r="133" spans="1:78"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row>
    <row r="134" spans="1:78"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row>
    <row r="135" spans="1:78"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row>
    <row r="136" spans="1:78"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row>
    <row r="137" spans="1:78"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row>
    <row r="138" spans="1:78"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row>
    <row r="139" spans="1:78"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row>
    <row r="140" spans="1:78"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row>
    <row r="141" spans="1:78"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row>
    <row r="142" spans="1:78"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row>
    <row r="143" spans="1:78"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row>
    <row r="144" spans="1:78"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row>
    <row r="145" spans="1:78"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row>
    <row r="146" spans="1:78"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row>
    <row r="147" spans="1:78"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row>
    <row r="148" spans="1:78"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row>
    <row r="149" spans="1:78"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row>
    <row r="150" spans="1:78"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row>
    <row r="151" spans="1:78"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row>
    <row r="152" spans="1:78"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row>
    <row r="153" spans="1:78"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row>
    <row r="154" spans="1:78"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row>
    <row r="155" spans="1:78"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row>
    <row r="156" spans="1:78"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row>
    <row r="157" spans="1:78"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row>
    <row r="158" spans="1:78"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row>
    <row r="159" spans="1:78"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row>
    <row r="160" spans="1:78"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row>
    <row r="161" spans="1:78"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row>
    <row r="162" spans="1:78"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row>
    <row r="163" spans="1:78"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row>
    <row r="164" spans="1:78"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row>
    <row r="165" spans="1:78"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row>
    <row r="166" spans="1:78"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row>
    <row r="167" spans="1:78"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row>
  </sheetData>
  <sheetProtection password="CDB4" sheet="1" objects="1" scenarios="1"/>
  <mergeCells count="39">
    <mergeCell ref="BV4:BY4"/>
    <mergeCell ref="BB4:BK4"/>
    <mergeCell ref="BM4:BU4"/>
    <mergeCell ref="BV2:BX2"/>
    <mergeCell ref="BC2:BE2"/>
    <mergeCell ref="BF2:BG2"/>
    <mergeCell ref="BM2:BO2"/>
    <mergeCell ref="BP2:BQ2"/>
    <mergeCell ref="BR2:BU2"/>
    <mergeCell ref="BH2:BK2"/>
    <mergeCell ref="E2:G2"/>
    <mergeCell ref="H2:I2"/>
    <mergeCell ref="O2:Q2"/>
    <mergeCell ref="R2:S2"/>
    <mergeCell ref="AR4:BA4"/>
    <mergeCell ref="Y2:AA2"/>
    <mergeCell ref="AB2:AC2"/>
    <mergeCell ref="AI2:AK2"/>
    <mergeCell ref="AL2:AM2"/>
    <mergeCell ref="AS2:AU2"/>
    <mergeCell ref="AV2:AW2"/>
    <mergeCell ref="X4:AG4"/>
    <mergeCell ref="AH4:AQ4"/>
    <mergeCell ref="BV1:BZ1"/>
    <mergeCell ref="D1:M1"/>
    <mergeCell ref="N1:W1"/>
    <mergeCell ref="X1:AG1"/>
    <mergeCell ref="AH1:AQ1"/>
    <mergeCell ref="AR1:BA1"/>
    <mergeCell ref="D4:M4"/>
    <mergeCell ref="N4:W4"/>
    <mergeCell ref="BB1:BK1"/>
    <mergeCell ref="BV3:BY3"/>
    <mergeCell ref="J2:M2"/>
    <mergeCell ref="T2:W2"/>
    <mergeCell ref="AD2:AG2"/>
    <mergeCell ref="AN2:AQ2"/>
    <mergeCell ref="AX2:BA2"/>
    <mergeCell ref="BL1:BU1"/>
  </mergeCells>
  <printOptions/>
  <pageMargins left="0.7874015748031497" right="0.7874015748031497" top="0.5905511811023623" bottom="0.5905511811023623" header="0.3937007874015748" footer="0.3937007874015748"/>
  <pageSetup horizontalDpi="600" verticalDpi="600" orientation="portrait" paperSize="9" scale="60" r:id="rId2"/>
  <headerFooter alignWithMargins="0">
    <oddHeader>&amp;L&amp;9Eurostat&amp;CInput-Output Framework of the European Union&amp;R&amp;P</oddHeader>
    <oddFooter>&amp;L&amp;D&amp;C&amp;F&amp;R&amp;A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Statistisches Bundesamt</dc:creator>
  <cp:keywords/>
  <dc:description/>
  <cp:lastModifiedBy>Steinar Todsen</cp:lastModifiedBy>
  <cp:lastPrinted>2003-03-05T18:45:38Z</cp:lastPrinted>
  <dcterms:created xsi:type="dcterms:W3CDTF">1999-02-18T09:06:56Z</dcterms:created>
  <dcterms:modified xsi:type="dcterms:W3CDTF">2005-01-07T10:20:32Z</dcterms:modified>
  <cp:category/>
  <cp:version/>
  <cp:contentType/>
  <cp:contentStatus/>
</cp:coreProperties>
</file>